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9180" activeTab="0"/>
  </bookViews>
  <sheets>
    <sheet name="Einführung" sheetId="1" r:id="rId1"/>
    <sheet name="Deckblatt" sheetId="2" r:id="rId2"/>
    <sheet name="Seite 1" sheetId="3" r:id="rId3"/>
    <sheet name="Seite 2" sheetId="4" r:id="rId4"/>
    <sheet name="Seite 3" sheetId="5" r:id="rId5"/>
    <sheet name="Seite 4" sheetId="6" r:id="rId6"/>
    <sheet name="Zusatzblatt Kosten Melktechnik" sheetId="7" r:id="rId7"/>
  </sheets>
  <definedNames>
    <definedName name="_xlnm.Print_Area" localSheetId="1">'Deckblatt'!$B$2:$I$68</definedName>
    <definedName name="_xlnm.Print_Area" localSheetId="0">'Einführung'!$A$1:$J$39</definedName>
    <definedName name="_xlnm.Print_Area" localSheetId="2">'Seite 1'!$A$1:$N$29</definedName>
    <definedName name="_xlnm.Print_Area" localSheetId="3">'Seite 2'!$A$1:$R$26</definedName>
    <definedName name="_xlnm.Print_Area" localSheetId="4">'Seite 3'!$A$1:$O$25</definedName>
    <definedName name="_xlnm.Print_Area" localSheetId="5">'Seite 4'!$A$1:$O$26</definedName>
    <definedName name="_xlnm.Print_Area" localSheetId="6">'Zusatzblatt Kosten Melktechnik'!$A$1:$O$21</definedName>
  </definedNames>
  <calcPr fullCalcOnLoad="1"/>
</workbook>
</file>

<file path=xl/sharedStrings.xml><?xml version="1.0" encoding="utf-8"?>
<sst xmlns="http://schemas.openxmlformats.org/spreadsheetml/2006/main" count="577" uniqueCount="313">
  <si>
    <t>BZA-Milchvieh</t>
  </si>
  <si>
    <t>Monat</t>
  </si>
  <si>
    <t>Bestand</t>
  </si>
  <si>
    <t>Tierarzt,</t>
  </si>
  <si>
    <t>Besamung</t>
  </si>
  <si>
    <t>Milch-</t>
  </si>
  <si>
    <t>Grund-</t>
  </si>
  <si>
    <t>am 1.</t>
  </si>
  <si>
    <t>Zukauf</t>
  </si>
  <si>
    <t>eigene</t>
  </si>
  <si>
    <t>Medika-</t>
  </si>
  <si>
    <t>Nachz.</t>
  </si>
  <si>
    <t>Stück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</si>
  <si>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</si>
  <si>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</si>
  <si>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</si>
  <si>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</si>
  <si>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</si>
  <si>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</si>
  <si>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</si>
  <si>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</si>
  <si>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</si>
  <si>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</si>
  <si>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</si>
  <si>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</si>
  <si>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30. Juni</t>
  </si>
  <si>
    <t>insgesamt</t>
  </si>
  <si>
    <t>Zell-</t>
  </si>
  <si>
    <t>Vollmilch</t>
  </si>
  <si>
    <t>Kälber</t>
  </si>
  <si>
    <t>Fett</t>
  </si>
  <si>
    <t>Eiweiß</t>
  </si>
  <si>
    <t>an</t>
  </si>
  <si>
    <t>geboren</t>
  </si>
  <si>
    <t>mänl.</t>
  </si>
  <si>
    <t>weibl.</t>
  </si>
  <si>
    <t>%</t>
  </si>
  <si>
    <t>in Tsd</t>
  </si>
  <si>
    <t>kg</t>
  </si>
  <si>
    <t>Außerhausverkauf</t>
  </si>
  <si>
    <t>MJ NEL</t>
  </si>
  <si>
    <t>Datum</t>
  </si>
  <si>
    <t>dt</t>
  </si>
  <si>
    <t>Anfangsb.</t>
  </si>
  <si>
    <t>Endb.</t>
  </si>
  <si>
    <t>nicht für Milchkühe</t>
  </si>
  <si>
    <t>Verbrauch</t>
  </si>
  <si>
    <t>Kraftfutter 1</t>
  </si>
  <si>
    <t>Kraftfutter 2</t>
  </si>
  <si>
    <t>Ausgleichsfutter</t>
  </si>
  <si>
    <t>Sojaschrot</t>
  </si>
  <si>
    <t>Rapsschrot</t>
  </si>
  <si>
    <t>Getreide</t>
  </si>
  <si>
    <t>Mineralfutter</t>
  </si>
  <si>
    <t>Kartoffelpülpe</t>
  </si>
  <si>
    <t>Biertreber</t>
  </si>
  <si>
    <t>€</t>
  </si>
  <si>
    <t>Ø EKA der Färsen aus MLP</t>
  </si>
  <si>
    <t xml:space="preserve"> </t>
  </si>
  <si>
    <t>2)</t>
  </si>
  <si>
    <t>3)</t>
  </si>
  <si>
    <t>5)</t>
  </si>
  <si>
    <t>Kälberverkäufe nur wenn der Verkauf bis ca. zwei Wochen nach der Geburt erfolgte!</t>
  </si>
  <si>
    <t>1)</t>
  </si>
  <si>
    <t>Keine Biestmilch oder Hemmstoffmilch!</t>
  </si>
  <si>
    <t>Totgeburten und Kälberverluste bis ca. zwei Wochen nach der Geburt eingeben!</t>
  </si>
  <si>
    <t>4)</t>
  </si>
  <si>
    <t>Kälber die für die eigene Nachzucht oder zur Mast behalten werden</t>
  </si>
  <si>
    <t>Bestandsabgleich:</t>
  </si>
  <si>
    <t>muss 0 betragen !!!</t>
  </si>
  <si>
    <t>Beratungsring Grafschaft Bentheim e.V.</t>
  </si>
  <si>
    <t>Berliner Str. 8     49828 Neuenhaus</t>
  </si>
  <si>
    <t>eMail: butmeyer@br-grafschaft-bentheim.de</t>
  </si>
  <si>
    <t>- Erhebungsbogen Betriebszweigabrechnung Milchvieh -</t>
  </si>
  <si>
    <t xml:space="preserve">Alle grau markierten Zellbereiche sind mit Formeln hinterlegt. Die Durchschnittswerte  </t>
  </si>
  <si>
    <t>und die Summen brauchen also nicht berechnet werden.</t>
  </si>
  <si>
    <t>Nur die weissen Bereiche sind mit Zahlen zu belegen.</t>
  </si>
  <si>
    <t>Der Bestandsabgleich muss 0 betragen  !!!</t>
  </si>
  <si>
    <t>6)</t>
  </si>
  <si>
    <t>stehen in jedem MLP Zwischenbericht unten auf der zweiten Seite</t>
  </si>
  <si>
    <t xml:space="preserve">Zugekaufte und aus dem eigenen Betrieb nachgezogene Färsen </t>
  </si>
  <si>
    <t xml:space="preserve">Bestandsergänzung: </t>
  </si>
  <si>
    <t xml:space="preserve">Zuchttierverkäufe: </t>
  </si>
  <si>
    <t xml:space="preserve">Tierarzt, Medikamente: </t>
  </si>
  <si>
    <t>anteilige Besamungskosten für die Kühe, nicht für den Rinderbestand!</t>
  </si>
  <si>
    <t xml:space="preserve">Besamung, Deckgeld: </t>
  </si>
  <si>
    <t>Folgende schon bekannte Punkte sollten beachtet werden:</t>
  </si>
  <si>
    <t>Schlachtkühe</t>
  </si>
  <si>
    <t>Total-</t>
  </si>
  <si>
    <t>verluste</t>
  </si>
  <si>
    <t>Zuchttier-</t>
  </si>
  <si>
    <t>Bestandsergänzung 1)</t>
  </si>
  <si>
    <t>Deckgeld 5)</t>
  </si>
  <si>
    <t>mente 4)</t>
  </si>
  <si>
    <t>eMail: vorbrock@br-grafschaft-bentheim.de</t>
  </si>
  <si>
    <t>Auktionsfärsen, abgekalbte Färsen ab Stall, Zuchtkühe</t>
  </si>
  <si>
    <t>nicht tragende Rinder über Export!</t>
  </si>
  <si>
    <t>anteilige Kosten für die Kühe, nicht Kälber, Färsen, Bullen</t>
  </si>
  <si>
    <t>Bei den Altkuhabgängen sind die Totalverluste (verendete Tiere, Tiere ohne Erlöse</t>
  </si>
  <si>
    <t>Sonstige Kosten:</t>
  </si>
  <si>
    <t>Herdbuch</t>
  </si>
  <si>
    <t>Klauenpflege</t>
  </si>
  <si>
    <t>Tierversicherung</t>
  </si>
  <si>
    <t>Grundfutteranalysen</t>
  </si>
  <si>
    <t>Altkuhabgänge:</t>
  </si>
  <si>
    <t>Altkuhabgänge 2)</t>
  </si>
  <si>
    <t>verkäufe 3)</t>
  </si>
  <si>
    <t>►</t>
  </si>
  <si>
    <t>Harnstoff-</t>
  </si>
  <si>
    <t>Milchverkauf 1)</t>
  </si>
  <si>
    <t>Verluste 3)</t>
  </si>
  <si>
    <t>Versetzung 4)</t>
  </si>
  <si>
    <t>Verkäufe 5)</t>
  </si>
  <si>
    <t>Kälber 2)</t>
  </si>
  <si>
    <t>Sonstiges</t>
  </si>
  <si>
    <t>(z.B. Luzerne, Maiskleber, Propylenglykol…)</t>
  </si>
  <si>
    <t>Summe Sonstiges</t>
  </si>
  <si>
    <t xml:space="preserve">Mai </t>
  </si>
  <si>
    <t xml:space="preserve">Juni </t>
  </si>
  <si>
    <t>Boxendesinfektion</t>
  </si>
  <si>
    <t>Berliner Str. 8  49828 Neuenhaus</t>
  </si>
  <si>
    <t>e-mail:   butmeyer@br-grafschaft-bentheim.de  //  vorbrock@br-grafschaft-bentheim.de</t>
  </si>
  <si>
    <t>¨</t>
  </si>
  <si>
    <t>Betriebszweigabrechnung Milchviehhaltung</t>
  </si>
  <si>
    <t>Haltungsform</t>
  </si>
  <si>
    <t>Stalltyp</t>
  </si>
  <si>
    <t xml:space="preserve"> ganzjährig im Stall</t>
  </si>
  <si>
    <t>1 Anbindestall mit Stroh</t>
  </si>
  <si>
    <t>10 ohne Auslauf</t>
  </si>
  <si>
    <t xml:space="preserve"> mit Weideaustrieb </t>
  </si>
  <si>
    <t>21 Ganztagsweide</t>
  </si>
  <si>
    <t>7 Gemischte Aufstallung</t>
  </si>
  <si>
    <t>Wasserversorgung</t>
  </si>
  <si>
    <t xml:space="preserve">1 Eigenes Wasser   </t>
  </si>
  <si>
    <t>Grundfutterbasis</t>
  </si>
  <si>
    <t>2 Wasseraufbereitung</t>
  </si>
  <si>
    <t>1 Gras/Graskonserven</t>
  </si>
  <si>
    <t>3 Stadtwasser</t>
  </si>
  <si>
    <t>4 gemischt</t>
  </si>
  <si>
    <t>Grundfutter-Vorlage</t>
  </si>
  <si>
    <t>1 von Hand</t>
  </si>
  <si>
    <t xml:space="preserve">5 Weelink System </t>
  </si>
  <si>
    <t>9 Sonstiges</t>
  </si>
  <si>
    <t>Liegeboxenart</t>
  </si>
  <si>
    <t>1 Hochbox</t>
  </si>
  <si>
    <t>Molkerei</t>
  </si>
  <si>
    <t>2 Tiefbox</t>
  </si>
  <si>
    <t>3 Gemischt</t>
  </si>
  <si>
    <t>4 Anbindestall</t>
  </si>
  <si>
    <t>26 Wiesehoff</t>
  </si>
  <si>
    <t>Melktechnik</t>
  </si>
  <si>
    <t>1 Anbindestall</t>
  </si>
  <si>
    <t>14 DOC</t>
  </si>
  <si>
    <t>19 Narmann</t>
  </si>
  <si>
    <t>1 Klauenpfleger (1/Jahr)</t>
  </si>
  <si>
    <t>29 Molkereiwechsel</t>
  </si>
  <si>
    <t>30 Sonstige</t>
  </si>
  <si>
    <t>7 Karussell</t>
  </si>
  <si>
    <t>Deckbulle</t>
  </si>
  <si>
    <t>Zucht</t>
  </si>
  <si>
    <t>1 nur KB</t>
  </si>
  <si>
    <t>1 Sbt- Reinzucht</t>
  </si>
  <si>
    <t>2 Deckbulle vorhanden</t>
  </si>
  <si>
    <t>2 gelegentlich Fleischrasse</t>
  </si>
  <si>
    <t>(nur Ausputzer)</t>
  </si>
  <si>
    <t>Spalten schieben</t>
  </si>
  <si>
    <t>Eigenbestandsbesamer</t>
  </si>
  <si>
    <t>2 mobiler Schieber</t>
  </si>
  <si>
    <t>&lt; 10 % EBB</t>
  </si>
  <si>
    <t>3 stationärer Schieber</t>
  </si>
  <si>
    <t>&gt; 50 % EBB</t>
  </si>
  <si>
    <t>4 Spaltenroboter</t>
  </si>
  <si>
    <t>&gt; 80 % EBB</t>
  </si>
  <si>
    <t>5 sonstiges</t>
  </si>
  <si>
    <t>Einstreumaterial (überw. genutzt)</t>
  </si>
  <si>
    <t xml:space="preserve">Herdenbetreuung und </t>
  </si>
  <si>
    <t>4 Sonstiges</t>
  </si>
  <si>
    <t>Fruchtbarkeitsmanagement</t>
  </si>
  <si>
    <t>1 nicht gesondert (selbst)</t>
  </si>
  <si>
    <t xml:space="preserve">2 über Besamungstechniker </t>
  </si>
  <si>
    <t>2 nein</t>
  </si>
  <si>
    <t>3 mit Tierarzt  (Systemberatung)</t>
  </si>
  <si>
    <t>3 Sonstiges</t>
  </si>
  <si>
    <t>Sonstiges (Gebühren, Untersuchungskosten)</t>
  </si>
  <si>
    <t>Rindviehbeitrag an Tierseuchenkasse             (nur Kühe)</t>
  </si>
  <si>
    <t>und Tiere mit nur sehr geringen Erlösen) in der gesonderten Spalte zu erfassen</t>
  </si>
  <si>
    <t>Ø Zwischenkalbezeit aus MLP</t>
  </si>
  <si>
    <t>Menge *</t>
  </si>
  <si>
    <t>Erlös *</t>
  </si>
  <si>
    <t>Milchinhaltstoffe *</t>
  </si>
  <si>
    <t>zahl *</t>
  </si>
  <si>
    <t>gehalt *</t>
  </si>
  <si>
    <t>kontrolle *</t>
  </si>
  <si>
    <t>kosten *</t>
  </si>
  <si>
    <t>verbrauchte Milch Haushalt</t>
  </si>
  <si>
    <t>Ø Lebensleistung Abgangkühe aus MLP gesamt kg</t>
  </si>
  <si>
    <r>
      <rPr>
        <u val="single"/>
        <sz val="10"/>
        <rFont val="Arial"/>
        <family val="2"/>
      </rPr>
      <t>nicht</t>
    </r>
    <r>
      <rPr>
        <sz val="10"/>
        <rFont val="Arial"/>
        <family val="2"/>
      </rPr>
      <t xml:space="preserve"> tragende Rinder über Export!</t>
    </r>
  </si>
  <si>
    <r>
      <t>anteilige Kosten für die Kühe,</t>
    </r>
    <r>
      <rPr>
        <u val="single"/>
        <sz val="10"/>
        <rFont val="Arial"/>
        <family val="2"/>
      </rPr>
      <t xml:space="preserve"> nicht</t>
    </r>
    <r>
      <rPr>
        <sz val="10"/>
        <rFont val="Arial"/>
        <family val="2"/>
      </rPr>
      <t xml:space="preserve"> Kälber, Färsen, Bullen</t>
    </r>
  </si>
  <si>
    <r>
      <t xml:space="preserve">anteilige Besamungskosten für die Kühe, </t>
    </r>
    <r>
      <rPr>
        <u val="single"/>
        <sz val="10"/>
        <rFont val="Arial"/>
        <family val="2"/>
      </rPr>
      <t>nicht</t>
    </r>
    <r>
      <rPr>
        <sz val="10"/>
        <rFont val="Arial"/>
        <family val="2"/>
      </rPr>
      <t xml:space="preserve"> für den Rinderbestand!</t>
    </r>
  </si>
  <si>
    <t xml:space="preserve">ZKZ </t>
  </si>
  <si>
    <t xml:space="preserve">Lebensleistungen, EKA der Färsen: </t>
  </si>
  <si>
    <t>Ende des Wirtschaftsjahres nehmen</t>
  </si>
  <si>
    <t>für die Auswertungen am besten den Zwischenbericht vom</t>
  </si>
  <si>
    <t>3 Überw. Maissilage &gt;60%</t>
  </si>
  <si>
    <t>1 nur Rapsschrot</t>
  </si>
  <si>
    <t>2 Nassfutter + nur Rapsschrot</t>
  </si>
  <si>
    <t>3 Raps/Soja Mischung</t>
  </si>
  <si>
    <t>4 Eiweißergänzer (Mischfutter)</t>
  </si>
  <si>
    <t>5 Nassfutter + Eiweißergänzer</t>
  </si>
  <si>
    <t>10 Ammerland</t>
  </si>
  <si>
    <t>80 AMS Lely</t>
  </si>
  <si>
    <t>81 AMS Delaval</t>
  </si>
  <si>
    <t>1 ja, Einsatz Desinfektionskalk</t>
  </si>
  <si>
    <t>82 AMS Lemmer Fullwood</t>
  </si>
  <si>
    <t>83 AMS GEA</t>
  </si>
  <si>
    <t>21 DMK</t>
  </si>
  <si>
    <t>1 Getreidestroh -/mehl</t>
  </si>
  <si>
    <t>6 separierte Gülle frisch</t>
  </si>
  <si>
    <t>7 separierte Gülle auf Vorrat</t>
  </si>
  <si>
    <t>Art der Besteuerung</t>
  </si>
  <si>
    <r>
      <t>WJ 20____</t>
    </r>
    <r>
      <rPr>
        <b/>
        <sz val="14"/>
        <rFont val="Times New Roman"/>
        <family val="1"/>
      </rPr>
      <t xml:space="preserve"> /____</t>
    </r>
  </si>
  <si>
    <r>
      <t xml:space="preserve">        </t>
    </r>
    <r>
      <rPr>
        <sz val="12"/>
        <rFont val="Wingdings"/>
        <family val="0"/>
      </rPr>
      <t xml:space="preserve">□ </t>
    </r>
    <r>
      <rPr>
        <sz val="12"/>
        <rFont val="Times New Roman"/>
        <family val="1"/>
      </rPr>
      <t xml:space="preserve">     WJ 01.07.-30.06</t>
    </r>
  </si>
  <si>
    <t xml:space="preserve">                          oder</t>
  </si>
  <si>
    <r>
      <rPr>
        <sz val="12"/>
        <rFont val="Wingdings"/>
        <family val="0"/>
      </rPr>
      <t xml:space="preserve">  □</t>
    </r>
    <r>
      <rPr>
        <sz val="12"/>
        <rFont val="Times New Roman"/>
        <family val="1"/>
      </rPr>
      <t xml:space="preserve">         WJ 01.05-30.04</t>
    </r>
  </si>
  <si>
    <t>7 Automatische Fütterung</t>
  </si>
  <si>
    <t>2 Klauenpfleger (mind. 2/Jahr)</t>
  </si>
  <si>
    <t>3 Regelmäßig selbst (mind. 2/Jahr)</t>
  </si>
  <si>
    <t>1 pauschalierender Betrieb (10,7% )</t>
  </si>
  <si>
    <t>Lebensleistung, EKA der Färsen, ZKZ: stehen in jedem MLP Zwischenbericht unten auf der zweiten Seite</t>
  </si>
  <si>
    <t>Staffelzuschläge, Mengen-zuschläge und Nachzahlungen</t>
  </si>
  <si>
    <t xml:space="preserve">Daten aus MLP Zwischenbericht (Seite 2, unten) am Ende des Wirtschaftsjahres </t>
  </si>
  <si>
    <t>Ø Lebensleistung Bestand      aus MLP gesamt kg</t>
  </si>
  <si>
    <t>Ø Milchleistung Bestand             aus MLP in kg je Lebenstag</t>
  </si>
  <si>
    <t>Ø Milchleistung Abgangskühe           aus MLP in kg je Lebenstag</t>
  </si>
  <si>
    <t>GVO freie Fütterung</t>
  </si>
  <si>
    <t>1 GVO frei</t>
  </si>
  <si>
    <t>2 nicht GVO frei</t>
  </si>
  <si>
    <t>3 Umstellung im WJ</t>
  </si>
  <si>
    <t>* Betriebe die die Einverständniserklärung bei der DMK unterschrieben haben, brauchen keine Molkereidaten eintragen!!!</t>
  </si>
  <si>
    <t>Tel.: 05941/9209-780      Fax: 05941/2058326</t>
  </si>
  <si>
    <t>Tel.: 05941-6795  Fax: 05941-2058326</t>
  </si>
  <si>
    <t>Name, Ort: _______________________________________</t>
  </si>
  <si>
    <t>Parasitenbehandlung Kühe</t>
  </si>
  <si>
    <t>1 regelmäßig</t>
  </si>
  <si>
    <t>2 Verteilwagen</t>
  </si>
  <si>
    <t>2 gelegentlich</t>
  </si>
  <si>
    <t>3 Mischwagen angehängt</t>
  </si>
  <si>
    <t>6 Lohnfütterung</t>
  </si>
  <si>
    <t>8 Selbstfahrer</t>
  </si>
  <si>
    <t>Boxeneinstreu:                                (Boxenkalk, Stroh, Sägespäne…)</t>
  </si>
  <si>
    <t>Jungviehaufzucht</t>
  </si>
  <si>
    <t>2 Boxenlaufstall - Spalten</t>
  </si>
  <si>
    <t xml:space="preserve">11 Auslauf </t>
  </si>
  <si>
    <t>3 Boxenlaufstall - planbefestigt</t>
  </si>
  <si>
    <t xml:space="preserve">3 selbst und Zukauf </t>
  </si>
  <si>
    <t>4 Boxenlaufstall - Gummiboden</t>
  </si>
  <si>
    <t>4 nur Zukauf</t>
  </si>
  <si>
    <t>5 Laufstall Stroh/Kompost</t>
  </si>
  <si>
    <t>5 ausgelagert, arbeitsteilig</t>
  </si>
  <si>
    <t>20 Halbtagsweide</t>
  </si>
  <si>
    <t>6 Sonstiges</t>
  </si>
  <si>
    <t>KF-Zukauf</t>
  </si>
  <si>
    <t>1 freier Zukauf</t>
  </si>
  <si>
    <t>2 Mais-/Grassilage (50/50)</t>
  </si>
  <si>
    <t>2 Nutzung Kontrakte</t>
  </si>
  <si>
    <t>3 Nutzung Einkaufsgemeinschaft</t>
  </si>
  <si>
    <t>5 Shredlage</t>
  </si>
  <si>
    <t>3 keine Behandlung von Kühen</t>
  </si>
  <si>
    <t>15 A-ware (Emlichheim)</t>
  </si>
  <si>
    <t>Klauenbad</t>
  </si>
  <si>
    <t>2 Sprühanlage AMS</t>
  </si>
  <si>
    <t>3 Deckbulle über 20%</t>
  </si>
  <si>
    <t>3 unreglmäßig</t>
  </si>
  <si>
    <t>4 Deckbulle über 50%</t>
  </si>
  <si>
    <t>4 kein Bad, Rückenspritze</t>
  </si>
  <si>
    <t>5 sonstiges, kein Bad</t>
  </si>
  <si>
    <t>2 Melkstand (Fischgräte u.ä.)</t>
  </si>
  <si>
    <t>2 optierender Betrieb (7%)</t>
  </si>
  <si>
    <t>3 Umstellungsjahr</t>
  </si>
  <si>
    <t>4 Klauenpfleger alle 6 Wochen</t>
  </si>
  <si>
    <t>5 gelegentlich, nach Bedarf</t>
  </si>
  <si>
    <t xml:space="preserve"> kein EBB</t>
  </si>
  <si>
    <t>(Servicevertrag)</t>
  </si>
  <si>
    <t>2 Holzspäne, Sägemehl</t>
  </si>
  <si>
    <t>3 Fertigmischung Zukauf</t>
  </si>
  <si>
    <t>8 ohne Einstreu,Gummimatte</t>
  </si>
  <si>
    <t>3 nur Fleischrasse</t>
  </si>
  <si>
    <t>9 gemischt, Sonstiges</t>
  </si>
  <si>
    <t>4 gezielt Kreuzungszucht</t>
  </si>
  <si>
    <t>Ø Rastzeit aus MLP</t>
  </si>
  <si>
    <t>1 selbst (90-100%)</t>
  </si>
  <si>
    <t>2 selbst (60-90%)</t>
  </si>
  <si>
    <t>!!! alle € Angaben netto (ohne MwSt.) !!!</t>
  </si>
  <si>
    <t>Erlös netto, vor Abzug aller Kosten (Stoppkosten, MLP, ….)</t>
  </si>
  <si>
    <t>Direktkosten für Melken</t>
  </si>
  <si>
    <t>Melkroboter (Hersteller?, Anzahl Boxen)</t>
  </si>
  <si>
    <t>konventionelle Melktechnik</t>
  </si>
  <si>
    <t>Gesamtkosten in € (netto)</t>
  </si>
  <si>
    <t>Wartungsvertrag</t>
  </si>
  <si>
    <t>sonstige Servicekosten</t>
  </si>
  <si>
    <t>Ersatzteile (Zitzengummis etc.)</t>
  </si>
  <si>
    <t>Reparaturen Melkanlage bzw. AMS</t>
  </si>
  <si>
    <t>Reparaturen Milchkühlung etc.</t>
  </si>
  <si>
    <t>sonstige Rechnungen vom Hersteller (z.B. Lely, DeLaval,GEA u.a.)</t>
  </si>
  <si>
    <t>Reinigungsmittel/Desinfektionsmittel</t>
  </si>
  <si>
    <t>Dippmittel - und Pflegemittel</t>
  </si>
  <si>
    <t>Filterschläuche</t>
  </si>
  <si>
    <t>Motoröl</t>
  </si>
  <si>
    <t>Alle Erlöse und Kosten sind netto, dass heißt ohne MwSt. einzutragen</t>
  </si>
  <si>
    <t>!!!!!!!!!!!!!!!!!!!!</t>
  </si>
  <si>
    <r>
      <t xml:space="preserve">Reinigungsmittel und                    Desinfektionsmittel            </t>
    </r>
    <r>
      <rPr>
        <sz val="10"/>
        <color indexed="10"/>
        <rFont val="Arial"/>
        <family val="2"/>
      </rPr>
      <t>*neu</t>
    </r>
  </si>
  <si>
    <r>
      <t xml:space="preserve">Melkmaschinenbedarf/Wartung     Filter/Gummiteile…            </t>
    </r>
    <r>
      <rPr>
        <sz val="10"/>
        <color indexed="10"/>
        <rFont val="Arial"/>
        <family val="2"/>
      </rPr>
      <t>*neu</t>
    </r>
  </si>
  <si>
    <t>* neu bitte nach Möglichkeit Zusatzblatt ausfüllen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</si>
</sst>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\€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7.9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9"/>
      <name val="Wingdings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Wingdings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3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3" fontId="0" fillId="34" borderId="14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right"/>
    </xf>
    <xf numFmtId="0" fontId="0" fillId="0" borderId="15" xfId="0" applyBorder="1" applyAlignment="1" applyProtection="1">
      <alignment/>
      <protection/>
    </xf>
    <xf numFmtId="4" fontId="0" fillId="0" borderId="16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19" fillId="33" borderId="0" xfId="0" applyFont="1" applyFill="1" applyAlignment="1">
      <alignment horizontal="right"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18" xfId="0" applyFill="1" applyBorder="1" applyAlignment="1" applyProtection="1">
      <alignment/>
      <protection locked="0"/>
    </xf>
    <xf numFmtId="49" fontId="9" fillId="35" borderId="0" xfId="0" applyNumberFormat="1" applyFont="1" applyFill="1" applyAlignment="1">
      <alignment/>
    </xf>
    <xf numFmtId="49" fontId="10" fillId="35" borderId="0" xfId="0" applyNumberFormat="1" applyFont="1" applyFill="1" applyAlignment="1">
      <alignment/>
    </xf>
    <xf numFmtId="49" fontId="11" fillId="35" borderId="0" xfId="0" applyNumberFormat="1" applyFont="1" applyFill="1" applyAlignment="1">
      <alignment/>
    </xf>
    <xf numFmtId="49" fontId="12" fillId="35" borderId="0" xfId="0" applyNumberFormat="1" applyFont="1" applyFill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centerContinuous"/>
    </xf>
    <xf numFmtId="49" fontId="1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20" xfId="0" applyFont="1" applyFill="1" applyBorder="1" applyAlignment="1" applyProtection="1">
      <alignment horizontal="centerContinuous" vertical="center"/>
      <protection locked="0"/>
    </xf>
    <xf numFmtId="0" fontId="1" fillId="0" borderId="24" xfId="0" applyFont="1" applyFill="1" applyBorder="1" applyAlignment="1" applyProtection="1">
      <alignment horizontal="centerContinuous" vertical="center"/>
      <protection locked="0"/>
    </xf>
    <xf numFmtId="0" fontId="1" fillId="0" borderId="21" xfId="0" applyFont="1" applyFill="1" applyBorder="1" applyAlignment="1" applyProtection="1">
      <alignment horizontal="centerContinuous" vertical="center"/>
      <protection locked="0"/>
    </xf>
    <xf numFmtId="0" fontId="1" fillId="0" borderId="22" xfId="0" applyFont="1" applyFill="1" applyBorder="1" applyAlignment="1" applyProtection="1">
      <alignment horizontal="centerContinuous" vertical="center"/>
      <protection locked="0"/>
    </xf>
    <xf numFmtId="0" fontId="1" fillId="0" borderId="23" xfId="0" applyFont="1" applyFill="1" applyBorder="1" applyAlignment="1" applyProtection="1">
      <alignment horizontal="centerContinuous" vertical="center"/>
      <protection locked="0"/>
    </xf>
    <xf numFmtId="0" fontId="1" fillId="0" borderId="25" xfId="0" applyFont="1" applyFill="1" applyBorder="1" applyAlignment="1" applyProtection="1">
      <alignment horizontal="centerContinuous" vertical="center"/>
      <protection locked="0"/>
    </xf>
    <xf numFmtId="0" fontId="1" fillId="0" borderId="26" xfId="0" applyFont="1" applyFill="1" applyBorder="1" applyAlignment="1" applyProtection="1">
      <alignment horizontal="centerContinuous" vertical="center"/>
      <protection locked="0"/>
    </xf>
    <xf numFmtId="0" fontId="1" fillId="0" borderId="12" xfId="0" applyFont="1" applyFill="1" applyBorder="1" applyAlignment="1" applyProtection="1">
      <alignment horizontal="centerContinuous" vertical="center"/>
      <protection locked="0"/>
    </xf>
    <xf numFmtId="0" fontId="22" fillId="0" borderId="10" xfId="0" applyFont="1" applyBorder="1" applyAlignment="1">
      <alignment horizontal="left"/>
    </xf>
    <xf numFmtId="0" fontId="1" fillId="35" borderId="0" xfId="0" applyFont="1" applyFill="1" applyAlignment="1">
      <alignment horizontal="right"/>
    </xf>
    <xf numFmtId="0" fontId="7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19" fillId="35" borderId="0" xfId="0" applyFont="1" applyFill="1" applyAlignment="1">
      <alignment horizontal="right"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5" fillId="33" borderId="0" xfId="0" applyFont="1" applyFill="1" applyAlignment="1" applyProtection="1">
      <alignment horizontal="centerContinuous"/>
      <protection/>
    </xf>
    <xf numFmtId="0" fontId="6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Continuous"/>
      <protection/>
    </xf>
    <xf numFmtId="0" fontId="0" fillId="33" borderId="28" xfId="0" applyFont="1" applyFill="1" applyBorder="1" applyAlignment="1" applyProtection="1">
      <alignment horizontal="centerContinuous"/>
      <protection/>
    </xf>
    <xf numFmtId="0" fontId="0" fillId="33" borderId="29" xfId="0" applyFont="1" applyFill="1" applyBorder="1" applyAlignment="1" applyProtection="1">
      <alignment horizontal="centerContinuous"/>
      <protection/>
    </xf>
    <xf numFmtId="0" fontId="18" fillId="33" borderId="28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0" fillId="33" borderId="19" xfId="0" applyFont="1" applyFill="1" applyBorder="1" applyAlignment="1" applyProtection="1">
      <alignment horizontal="centerContinuous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 horizontal="centerContinuous"/>
      <protection/>
    </xf>
    <xf numFmtId="0" fontId="18" fillId="33" borderId="19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center" vertical="top"/>
      <protection/>
    </xf>
    <xf numFmtId="0" fontId="0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3" fontId="0" fillId="0" borderId="32" xfId="0" applyNumberFormat="1" applyFill="1" applyBorder="1" applyAlignment="1" applyProtection="1">
      <alignment horizontal="center" vertical="center"/>
      <protection/>
    </xf>
    <xf numFmtId="3" fontId="0" fillId="0" borderId="33" xfId="0" applyNumberFormat="1" applyFill="1" applyBorder="1" applyAlignment="1" applyProtection="1">
      <alignment horizontal="center" vertical="center"/>
      <protection/>
    </xf>
    <xf numFmtId="4" fontId="0" fillId="0" borderId="33" xfId="0" applyNumberForma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/>
      <protection/>
    </xf>
    <xf numFmtId="177" fontId="1" fillId="34" borderId="14" xfId="0" applyNumberFormat="1" applyFont="1" applyFill="1" applyBorder="1" applyAlignment="1" applyProtection="1">
      <alignment horizontal="center" vertical="center"/>
      <protection/>
    </xf>
    <xf numFmtId="3" fontId="1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20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 horizontal="centerContinuous"/>
      <protection/>
    </xf>
    <xf numFmtId="0" fontId="0" fillId="0" borderId="24" xfId="0" applyFill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7" fillId="35" borderId="0" xfId="0" applyFont="1" applyFill="1" applyAlignment="1" applyProtection="1">
      <alignment horizontal="right"/>
      <protection locked="0"/>
    </xf>
    <xf numFmtId="0" fontId="7" fillId="35" borderId="0" xfId="0" applyFont="1" applyFill="1" applyAlignment="1" applyProtection="1">
      <alignment/>
      <protection locked="0"/>
    </xf>
    <xf numFmtId="0" fontId="4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33" borderId="0" xfId="0" applyFont="1" applyFill="1" applyAlignment="1">
      <alignment/>
    </xf>
    <xf numFmtId="0" fontId="0" fillId="0" borderId="36" xfId="0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Continuous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37" xfId="0" applyFont="1" applyFill="1" applyBorder="1" applyAlignment="1" applyProtection="1">
      <alignment horizontal="centerContinuous"/>
      <protection/>
    </xf>
    <xf numFmtId="0" fontId="0" fillId="33" borderId="38" xfId="0" applyFont="1" applyFill="1" applyBorder="1" applyAlignment="1" applyProtection="1">
      <alignment horizontal="center"/>
      <protection/>
    </xf>
    <xf numFmtId="0" fontId="0" fillId="33" borderId="37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34" borderId="40" xfId="0" applyFill="1" applyBorder="1" applyAlignment="1" applyProtection="1">
      <alignment/>
      <protection/>
    </xf>
    <xf numFmtId="3" fontId="0" fillId="34" borderId="41" xfId="0" applyNumberFormat="1" applyFill="1" applyBorder="1" applyAlignment="1" applyProtection="1">
      <alignment horizontal="center" vertical="center"/>
      <protection/>
    </xf>
    <xf numFmtId="4" fontId="0" fillId="34" borderId="42" xfId="0" applyNumberFormat="1" applyFill="1" applyBorder="1" applyAlignment="1" applyProtection="1">
      <alignment horizontal="center" vertical="center"/>
      <protection/>
    </xf>
    <xf numFmtId="0" fontId="0" fillId="34" borderId="41" xfId="0" applyFill="1" applyBorder="1" applyAlignment="1" applyProtection="1">
      <alignment horizontal="center" vertical="center"/>
      <protection/>
    </xf>
    <xf numFmtId="1" fontId="0" fillId="34" borderId="41" xfId="0" applyNumberFormat="1" applyFill="1" applyBorder="1" applyAlignment="1" applyProtection="1">
      <alignment horizontal="center" vertical="center"/>
      <protection/>
    </xf>
    <xf numFmtId="1" fontId="0" fillId="34" borderId="42" xfId="0" applyNumberForma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45" xfId="0" applyFont="1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/>
      <protection/>
    </xf>
    <xf numFmtId="0" fontId="0" fillId="0" borderId="4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8" fillId="0" borderId="46" xfId="0" applyFont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 vertical="center"/>
      <protection/>
    </xf>
    <xf numFmtId="0" fontId="18" fillId="0" borderId="34" xfId="0" applyFont="1" applyBorder="1" applyAlignment="1" applyProtection="1">
      <alignment vertical="center" wrapText="1"/>
      <protection/>
    </xf>
    <xf numFmtId="0" fontId="18" fillId="0" borderId="34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right"/>
      <protection/>
    </xf>
    <xf numFmtId="3" fontId="0" fillId="34" borderId="41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19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2" fontId="0" fillId="34" borderId="21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5"/>
    </xf>
    <xf numFmtId="49" fontId="28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left" vertical="center" indent="5"/>
    </xf>
    <xf numFmtId="49" fontId="29" fillId="0" borderId="0" xfId="0" applyNumberFormat="1" applyFont="1" applyAlignment="1">
      <alignment vertical="center"/>
    </xf>
    <xf numFmtId="49" fontId="29" fillId="0" borderId="38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9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8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8" fillId="0" borderId="0" xfId="0" applyFont="1" applyBorder="1" applyAlignment="1" applyProtection="1">
      <alignment vertical="center"/>
      <protection locked="0"/>
    </xf>
    <xf numFmtId="0" fontId="0" fillId="0" borderId="0" xfId="53">
      <alignment/>
      <protection/>
    </xf>
    <xf numFmtId="0" fontId="0" fillId="36" borderId="0" xfId="53" applyFill="1">
      <alignment/>
      <protection/>
    </xf>
    <xf numFmtId="0" fontId="0" fillId="36" borderId="0" xfId="0" applyFill="1" applyAlignment="1">
      <alignment horizontal="center"/>
    </xf>
    <xf numFmtId="0" fontId="5" fillId="36" borderId="0" xfId="53" applyFont="1" applyFill="1" applyAlignment="1">
      <alignment horizontal="center"/>
      <protection/>
    </xf>
    <xf numFmtId="0" fontId="5" fillId="0" borderId="0" xfId="53" applyFont="1">
      <alignment/>
      <protection/>
    </xf>
    <xf numFmtId="0" fontId="13" fillId="0" borderId="0" xfId="53" applyFont="1" applyBorder="1">
      <alignment/>
      <protection/>
    </xf>
    <xf numFmtId="0" fontId="0" fillId="0" borderId="0" xfId="53" applyBorder="1">
      <alignment/>
      <protection/>
    </xf>
    <xf numFmtId="0" fontId="0" fillId="0" borderId="0" xfId="53" applyBorder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0" fillId="0" borderId="0" xfId="53" applyAlignment="1">
      <alignment horizontal="center"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22" xfId="53" applyFont="1" applyBorder="1" applyAlignment="1">
      <alignment horizontal="left"/>
      <protection/>
    </xf>
    <xf numFmtId="0" fontId="0" fillId="0" borderId="23" xfId="53" applyBorder="1">
      <alignment/>
      <protection/>
    </xf>
    <xf numFmtId="0" fontId="0" fillId="0" borderId="23" xfId="53" applyBorder="1" applyAlignment="1">
      <alignment horizontal="center"/>
      <protection/>
    </xf>
    <xf numFmtId="0" fontId="0" fillId="0" borderId="36" xfId="53" applyFont="1" applyBorder="1" applyAlignment="1">
      <alignment horizontal="left"/>
      <protection/>
    </xf>
    <xf numFmtId="0" fontId="0" fillId="0" borderId="34" xfId="53" applyBorder="1">
      <alignment/>
      <protection/>
    </xf>
    <xf numFmtId="0" fontId="0" fillId="0" borderId="34" xfId="53" applyBorder="1" applyAlignment="1">
      <alignment horizontal="center"/>
      <protection/>
    </xf>
    <xf numFmtId="0" fontId="0" fillId="0" borderId="34" xfId="53" applyBorder="1" applyAlignment="1">
      <alignment horizontal="centerContinuous"/>
      <protection/>
    </xf>
    <xf numFmtId="0" fontId="0" fillId="0" borderId="10" xfId="53" applyFont="1" applyBorder="1" applyAlignment="1">
      <alignment horizontal="left"/>
      <protection/>
    </xf>
    <xf numFmtId="0" fontId="0" fillId="0" borderId="34" xfId="53" applyBorder="1" applyAlignment="1">
      <alignment/>
      <protection/>
    </xf>
    <xf numFmtId="0" fontId="0" fillId="0" borderId="36" xfId="53" applyFont="1" applyFill="1" applyBorder="1" applyAlignment="1">
      <alignment horizontal="left"/>
      <protection/>
    </xf>
    <xf numFmtId="0" fontId="0" fillId="0" borderId="47" xfId="53" applyBorder="1" applyAlignment="1">
      <alignment/>
      <protection/>
    </xf>
    <xf numFmtId="0" fontId="0" fillId="0" borderId="48" xfId="53" applyFont="1" applyFill="1" applyBorder="1" applyAlignment="1">
      <alignment horizontal="left"/>
      <protection/>
    </xf>
    <xf numFmtId="0" fontId="0" fillId="0" borderId="43" xfId="53" applyBorder="1">
      <alignment/>
      <protection/>
    </xf>
    <xf numFmtId="0" fontId="0" fillId="0" borderId="43" xfId="53" applyBorder="1" applyAlignment="1">
      <alignment/>
      <protection/>
    </xf>
    <xf numFmtId="0" fontId="0" fillId="0" borderId="17" xfId="53" applyBorder="1" applyAlignment="1">
      <alignment/>
      <protection/>
    </xf>
    <xf numFmtId="0" fontId="32" fillId="36" borderId="0" xfId="53" applyFont="1" applyFill="1" applyAlignment="1">
      <alignment horizontal="center"/>
      <protection/>
    </xf>
    <xf numFmtId="0" fontId="2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left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Fill="1" applyBorder="1" applyAlignment="1" applyProtection="1">
      <alignment wrapText="1"/>
      <protection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50" xfId="0" applyFont="1" applyFill="1" applyBorder="1" applyAlignment="1">
      <alignment horizontal="left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4" fillId="33" borderId="31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 locked="0"/>
    </xf>
    <xf numFmtId="0" fontId="5" fillId="36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177" fontId="0" fillId="0" borderId="46" xfId="0" applyNumberFormat="1" applyFont="1" applyBorder="1" applyAlignment="1" applyProtection="1">
      <alignment horizontal="center"/>
      <protection locked="0"/>
    </xf>
    <xf numFmtId="177" fontId="0" fillId="0" borderId="35" xfId="0" applyNumberForma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Border="1" applyAlignment="1" applyProtection="1">
      <alignment horizontal="center"/>
      <protection locked="0"/>
    </xf>
    <xf numFmtId="3" fontId="0" fillId="0" borderId="55" xfId="0" applyNumberFormat="1" applyFon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0" fontId="18" fillId="0" borderId="46" xfId="0" applyFont="1" applyBorder="1" applyAlignment="1" applyProtection="1">
      <alignment vertical="center" wrapText="1"/>
      <protection/>
    </xf>
    <xf numFmtId="0" fontId="18" fillId="0" borderId="34" xfId="0" applyFont="1" applyBorder="1" applyAlignment="1" applyProtection="1">
      <alignment vertical="center" wrapText="1"/>
      <protection/>
    </xf>
    <xf numFmtId="0" fontId="18" fillId="0" borderId="35" xfId="0" applyFont="1" applyBorder="1" applyAlignment="1" applyProtection="1">
      <alignment vertical="center" wrapText="1"/>
      <protection/>
    </xf>
    <xf numFmtId="3" fontId="18" fillId="0" borderId="46" xfId="0" applyNumberFormat="1" applyFont="1" applyBorder="1" applyAlignment="1" applyProtection="1">
      <alignment horizontal="center" vertical="center" wrapText="1"/>
      <protection locked="0"/>
    </xf>
    <xf numFmtId="3" fontId="18" fillId="0" borderId="35" xfId="0" applyNumberFormat="1" applyFont="1" applyBorder="1" applyAlignment="1" applyProtection="1">
      <alignment horizontal="center" vertical="center" wrapText="1"/>
      <protection locked="0"/>
    </xf>
    <xf numFmtId="3" fontId="18" fillId="0" borderId="46" xfId="0" applyNumberFormat="1" applyFont="1" applyBorder="1" applyAlignment="1" applyProtection="1">
      <alignment horizontal="center" vertical="center"/>
      <protection locked="0"/>
    </xf>
    <xf numFmtId="3" fontId="18" fillId="0" borderId="35" xfId="0" applyNumberFormat="1" applyFont="1" applyBorder="1" applyAlignment="1" applyProtection="1">
      <alignment horizontal="center" vertical="center"/>
      <protection locked="0"/>
    </xf>
    <xf numFmtId="3" fontId="0" fillId="0" borderId="46" xfId="0" applyNumberFormat="1" applyFont="1" applyBorder="1" applyAlignment="1" applyProtection="1">
      <alignment horizontal="center"/>
      <protection locked="0"/>
    </xf>
    <xf numFmtId="3" fontId="0" fillId="0" borderId="35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8" fillId="37" borderId="0" xfId="0" applyFont="1" applyFill="1" applyAlignment="1" applyProtection="1">
      <alignment horizontal="center" wrapText="1"/>
      <protection/>
    </xf>
    <xf numFmtId="0" fontId="18" fillId="37" borderId="0" xfId="0" applyFont="1" applyFill="1" applyAlignment="1" applyProtection="1">
      <alignment wrapText="1"/>
      <protection/>
    </xf>
    <xf numFmtId="0" fontId="18" fillId="37" borderId="26" xfId="0" applyFont="1" applyFill="1" applyBorder="1" applyAlignment="1" applyProtection="1">
      <alignment wrapText="1"/>
      <protection/>
    </xf>
    <xf numFmtId="0" fontId="0" fillId="0" borderId="46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18" fillId="0" borderId="43" xfId="0" applyFont="1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8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53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0" fontId="14" fillId="0" borderId="26" xfId="53" applyFont="1" applyBorder="1" applyAlignment="1">
      <alignment horizontal="center"/>
      <protection/>
    </xf>
    <xf numFmtId="0" fontId="14" fillId="0" borderId="26" xfId="53" applyFont="1" applyBorder="1" applyAlignment="1">
      <alignment/>
      <protection/>
    </xf>
    <xf numFmtId="0" fontId="0" fillId="0" borderId="10" xfId="53" applyFont="1" applyFill="1" applyBorder="1" applyAlignment="1">
      <alignment horizontal="left"/>
      <protection/>
    </xf>
    <xf numFmtId="0" fontId="0" fillId="0" borderId="0" xfId="53" applyBorder="1" applyAlignment="1">
      <alignment/>
      <protection/>
    </xf>
    <xf numFmtId="0" fontId="0" fillId="0" borderId="37" xfId="53" applyBorder="1" applyAlignment="1">
      <alignment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49" fontId="24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/>
      <protection locked="0"/>
    </xf>
    <xf numFmtId="49" fontId="29" fillId="0" borderId="57" xfId="0" applyNumberFormat="1" applyFont="1" applyBorder="1" applyAlignment="1" applyProtection="1">
      <alignment horizontal="left" vertical="center"/>
      <protection locked="0"/>
    </xf>
    <xf numFmtId="49" fontId="29" fillId="0" borderId="58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20" xfId="53" applyFill="1" applyBorder="1" applyProtection="1">
      <alignment/>
      <protection locked="0"/>
    </xf>
    <xf numFmtId="0" fontId="4" fillId="0" borderId="24" xfId="53" applyFont="1" applyBorder="1" applyAlignment="1" applyProtection="1">
      <alignment horizontal="right"/>
      <protection locked="0"/>
    </xf>
    <xf numFmtId="0" fontId="4" fillId="0" borderId="24" xfId="53" applyFont="1" applyBorder="1" applyProtection="1">
      <alignment/>
      <protection locked="0"/>
    </xf>
    <xf numFmtId="0" fontId="0" fillId="0" borderId="24" xfId="53" applyBorder="1" applyProtection="1">
      <alignment/>
      <protection locked="0"/>
    </xf>
    <xf numFmtId="0" fontId="0" fillId="0" borderId="21" xfId="53" applyBorder="1" applyProtection="1">
      <alignment/>
      <protection locked="0"/>
    </xf>
    <xf numFmtId="0" fontId="1" fillId="0" borderId="0" xfId="53" applyFont="1" applyProtection="1">
      <alignment/>
      <protection locked="0"/>
    </xf>
    <xf numFmtId="0" fontId="0" fillId="0" borderId="0" xfId="53" applyBorder="1" applyProtection="1">
      <alignment/>
      <protection locked="0"/>
    </xf>
    <xf numFmtId="0" fontId="0" fillId="0" borderId="0" xfId="53" applyBorder="1" applyAlignment="1" applyProtection="1">
      <alignment horizontal="center"/>
      <protection locked="0"/>
    </xf>
    <xf numFmtId="0" fontId="0" fillId="0" borderId="0" xfId="53" applyProtection="1">
      <alignment/>
      <protection locked="0"/>
    </xf>
    <xf numFmtId="0" fontId="4" fillId="0" borderId="0" xfId="53" applyFont="1" applyAlignment="1" applyProtection="1">
      <alignment horizontal="right"/>
      <protection locked="0"/>
    </xf>
    <xf numFmtId="0" fontId="4" fillId="0" borderId="0" xfId="53" applyFon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0" fillId="0" borderId="0" xfId="53" applyBorder="1" applyAlignment="1" applyProtection="1">
      <alignment horizontal="center"/>
      <protection locked="0"/>
    </xf>
    <xf numFmtId="0" fontId="0" fillId="0" borderId="24" xfId="53" applyFill="1" applyBorder="1" applyProtection="1">
      <alignment/>
      <protection locked="0"/>
    </xf>
    <xf numFmtId="0" fontId="0" fillId="0" borderId="50" xfId="53" applyFont="1" applyFill="1" applyBorder="1" applyAlignment="1" applyProtection="1">
      <alignment horizontal="left"/>
      <protection locked="0"/>
    </xf>
    <xf numFmtId="0" fontId="0" fillId="0" borderId="51" xfId="53" applyBorder="1" applyProtection="1">
      <alignment/>
      <protection locked="0"/>
    </xf>
    <xf numFmtId="0" fontId="0" fillId="0" borderId="51" xfId="53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wrapText="1"/>
      <protection/>
    </xf>
    <xf numFmtId="0" fontId="68" fillId="35" borderId="0" xfId="0" applyFont="1" applyFill="1" applyAlignme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142875</xdr:rowOff>
    </xdr:from>
    <xdr:to>
      <xdr:col>9</xdr:col>
      <xdr:colOff>619125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42875"/>
          <a:ext cx="21621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142875</xdr:rowOff>
    </xdr:from>
    <xdr:to>
      <xdr:col>3</xdr:col>
      <xdr:colOff>485775</xdr:colOff>
      <xdr:row>20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194310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2"/>
  <sheetViews>
    <sheetView showGridLines="0" showZeros="0" tabSelected="1" showOutlineSymbols="0" zoomScale="130" zoomScaleNormal="130" zoomScalePageLayoutView="0" workbookViewId="0" topLeftCell="A10">
      <selection activeCell="C22" sqref="C22"/>
    </sheetView>
  </sheetViews>
  <sheetFormatPr defaultColWidth="0" defaultRowHeight="12.75"/>
  <cols>
    <col min="1" max="1" width="6.140625" style="0" customWidth="1"/>
    <col min="2" max="2" width="3.8515625" style="66" customWidth="1"/>
    <col min="3" max="10" width="11.421875" style="0" customWidth="1"/>
    <col min="11" max="16384" width="0" style="0" hidden="1" customWidth="1"/>
  </cols>
  <sheetData>
    <row r="3" spans="2:8" ht="23.25">
      <c r="B3" s="61" t="s">
        <v>70</v>
      </c>
      <c r="C3" s="31"/>
      <c r="D3" s="31"/>
      <c r="E3" s="31"/>
      <c r="F3" s="31"/>
      <c r="G3" s="31"/>
      <c r="H3" s="31"/>
    </row>
    <row r="4" spans="2:8" ht="24.75" customHeight="1">
      <c r="B4" s="62" t="s">
        <v>71</v>
      </c>
      <c r="C4" s="32"/>
      <c r="D4" s="32"/>
      <c r="E4" s="31"/>
      <c r="F4" s="31"/>
      <c r="G4" s="31"/>
      <c r="H4" s="31"/>
    </row>
    <row r="5" spans="2:8" ht="24.75" customHeight="1">
      <c r="B5" s="63" t="s">
        <v>239</v>
      </c>
      <c r="C5" s="31"/>
      <c r="D5" s="31"/>
      <c r="E5" s="31"/>
      <c r="F5" s="31"/>
      <c r="G5" s="31"/>
      <c r="H5" s="31"/>
    </row>
    <row r="6" spans="2:8" ht="19.5" customHeight="1">
      <c r="B6" s="64" t="s">
        <v>72</v>
      </c>
      <c r="C6" s="31"/>
      <c r="D6" s="31"/>
      <c r="E6" s="31"/>
      <c r="F6" s="31"/>
      <c r="G6" s="31"/>
      <c r="H6" s="31"/>
    </row>
    <row r="7" spans="2:8" ht="15">
      <c r="B7" s="64" t="s">
        <v>94</v>
      </c>
      <c r="C7" s="33"/>
      <c r="D7" s="31"/>
      <c r="E7" s="31"/>
      <c r="F7" s="31"/>
      <c r="G7" s="31"/>
      <c r="H7" s="31"/>
    </row>
    <row r="8" spans="2:8" ht="12.75">
      <c r="B8" s="65"/>
      <c r="C8" s="31"/>
      <c r="D8" s="31"/>
      <c r="E8" s="31"/>
      <c r="F8" s="31"/>
      <c r="G8" s="31"/>
      <c r="H8" s="31"/>
    </row>
    <row r="9" spans="2:8" ht="12.75">
      <c r="B9" s="65"/>
      <c r="C9" s="31"/>
      <c r="D9" s="31"/>
      <c r="E9" s="31"/>
      <c r="F9" s="31"/>
      <c r="G9" s="31"/>
      <c r="H9" s="31"/>
    </row>
    <row r="12" ht="32.25" customHeight="1"/>
    <row r="13" ht="23.25">
      <c r="B13" s="34" t="s">
        <v>73</v>
      </c>
    </row>
    <row r="15" s="35" customFormat="1" ht="15">
      <c r="B15" s="67"/>
    </row>
    <row r="16" spans="2:3" s="35" customFormat="1" ht="15.75">
      <c r="B16" s="68"/>
      <c r="C16" s="35" t="s">
        <v>74</v>
      </c>
    </row>
    <row r="17" spans="2:3" ht="15">
      <c r="B17" s="67"/>
      <c r="C17" s="35" t="s">
        <v>75</v>
      </c>
    </row>
    <row r="18" ht="15">
      <c r="C18" s="35" t="s">
        <v>76</v>
      </c>
    </row>
    <row r="19" ht="15">
      <c r="C19" s="35" t="s">
        <v>77</v>
      </c>
    </row>
    <row r="22" ht="12.75">
      <c r="F22" s="362" t="s">
        <v>309</v>
      </c>
    </row>
    <row r="24" spans="3:9" ht="15.75">
      <c r="C24" s="363" t="s">
        <v>308</v>
      </c>
      <c r="D24" s="364"/>
      <c r="E24" s="364"/>
      <c r="F24" s="364"/>
      <c r="G24" s="364"/>
      <c r="H24" s="364"/>
      <c r="I24" s="364"/>
    </row>
    <row r="25" spans="10:16" ht="12.75">
      <c r="J25" s="48"/>
      <c r="K25" s="48"/>
      <c r="L25" s="48"/>
      <c r="M25" s="48"/>
      <c r="N25" s="48"/>
      <c r="O25" s="48"/>
      <c r="P25" s="48"/>
    </row>
    <row r="26" spans="6:10" ht="16.5" customHeight="1">
      <c r="F26" s="362" t="s">
        <v>309</v>
      </c>
      <c r="J26" s="48"/>
    </row>
    <row r="27" spans="2:3" ht="15">
      <c r="B27" s="72"/>
      <c r="C27" s="49"/>
    </row>
    <row r="28" spans="2:3" ht="12.75">
      <c r="B28" s="49"/>
      <c r="C28" s="55"/>
    </row>
    <row r="29" spans="2:3" ht="12.75">
      <c r="B29" s="49"/>
      <c r="C29" s="55"/>
    </row>
    <row r="31" spans="2:17" ht="15">
      <c r="B31" s="69"/>
      <c r="C31" s="50" t="s">
        <v>86</v>
      </c>
      <c r="D31" s="51"/>
      <c r="E31" s="51"/>
      <c r="F31" s="51"/>
      <c r="G31" s="51"/>
      <c r="H31" s="51"/>
      <c r="I31" s="52"/>
      <c r="K31" s="44"/>
      <c r="L31" s="44"/>
      <c r="M31" s="44"/>
      <c r="N31" s="44"/>
      <c r="O31" s="44"/>
      <c r="P31" s="44"/>
      <c r="Q31" s="44"/>
    </row>
    <row r="32" spans="2:17" ht="15">
      <c r="B32" s="69"/>
      <c r="C32" s="50"/>
      <c r="D32" s="51"/>
      <c r="E32" s="51"/>
      <c r="F32" s="51"/>
      <c r="G32" s="51"/>
      <c r="H32" s="51"/>
      <c r="I32" s="52"/>
      <c r="K32" s="44"/>
      <c r="L32" s="44"/>
      <c r="M32" s="44"/>
      <c r="N32" s="44"/>
      <c r="O32" s="44"/>
      <c r="P32" s="44"/>
      <c r="Q32" s="44"/>
    </row>
    <row r="33" spans="2:17" ht="15">
      <c r="B33" s="71" t="s">
        <v>107</v>
      </c>
      <c r="C33" s="53" t="s">
        <v>81</v>
      </c>
      <c r="D33" s="47"/>
      <c r="E33" s="45"/>
      <c r="F33" s="54" t="s">
        <v>80</v>
      </c>
      <c r="G33" s="54"/>
      <c r="H33" s="45"/>
      <c r="I33" s="45"/>
      <c r="J33" s="45"/>
      <c r="K33" s="44"/>
      <c r="L33" s="44"/>
      <c r="M33" s="44"/>
      <c r="N33" s="44"/>
      <c r="O33" s="44"/>
      <c r="P33" s="44"/>
      <c r="Q33" s="44"/>
    </row>
    <row r="34" spans="1:16" ht="15">
      <c r="A34" s="46"/>
      <c r="B34" s="71" t="s">
        <v>107</v>
      </c>
      <c r="C34" s="53" t="s">
        <v>82</v>
      </c>
      <c r="D34" s="47"/>
      <c r="E34" s="45"/>
      <c r="F34" s="54" t="s">
        <v>95</v>
      </c>
      <c r="G34" s="54"/>
      <c r="H34" s="45"/>
      <c r="I34" s="45"/>
      <c r="J34" s="45"/>
      <c r="K34" s="44"/>
      <c r="L34" s="44"/>
      <c r="M34" s="44"/>
      <c r="N34" s="44"/>
      <c r="O34" s="44"/>
      <c r="P34" s="44"/>
    </row>
    <row r="35" spans="1:16" ht="12.75">
      <c r="A35" s="46"/>
      <c r="B35" s="70"/>
      <c r="C35" s="53"/>
      <c r="D35" s="47"/>
      <c r="E35" s="45"/>
      <c r="F35" s="161" t="s">
        <v>196</v>
      </c>
      <c r="G35" s="54"/>
      <c r="H35" s="45"/>
      <c r="I35" s="45"/>
      <c r="J35" s="45"/>
      <c r="K35" s="44"/>
      <c r="L35" s="44"/>
      <c r="M35" s="44"/>
      <c r="N35" s="44"/>
      <c r="O35" s="44"/>
      <c r="P35" s="44"/>
    </row>
    <row r="36" spans="1:16" ht="15">
      <c r="A36" s="46"/>
      <c r="B36" s="71" t="s">
        <v>107</v>
      </c>
      <c r="C36" s="53" t="s">
        <v>83</v>
      </c>
      <c r="D36" s="47"/>
      <c r="E36" s="45"/>
      <c r="F36" s="161" t="s">
        <v>197</v>
      </c>
      <c r="G36" s="54"/>
      <c r="H36" s="45"/>
      <c r="I36" s="45"/>
      <c r="J36" s="45"/>
      <c r="K36" s="44"/>
      <c r="L36" s="44"/>
      <c r="M36" s="44"/>
      <c r="N36" s="44"/>
      <c r="O36" s="44"/>
      <c r="P36" s="44"/>
    </row>
    <row r="37" spans="1:16" ht="15">
      <c r="A37" s="46"/>
      <c r="B37" s="71" t="s">
        <v>107</v>
      </c>
      <c r="C37" s="53" t="s">
        <v>85</v>
      </c>
      <c r="D37" s="47"/>
      <c r="E37" s="45"/>
      <c r="F37" s="161" t="s">
        <v>198</v>
      </c>
      <c r="G37" s="54"/>
      <c r="H37" s="45"/>
      <c r="I37" s="45"/>
      <c r="J37" s="45"/>
      <c r="K37" s="44"/>
      <c r="L37" s="44"/>
      <c r="M37" s="44"/>
      <c r="N37" s="44"/>
      <c r="O37" s="44"/>
      <c r="P37" s="44"/>
    </row>
    <row r="38" spans="1:16" ht="15">
      <c r="A38" s="46"/>
      <c r="B38" s="71" t="s">
        <v>107</v>
      </c>
      <c r="C38" s="53" t="s">
        <v>200</v>
      </c>
      <c r="D38" s="47"/>
      <c r="E38" s="48"/>
      <c r="F38" s="54" t="s">
        <v>79</v>
      </c>
      <c r="G38" s="54"/>
      <c r="H38" s="48"/>
      <c r="I38" s="48"/>
      <c r="J38" s="45"/>
      <c r="K38" s="44"/>
      <c r="L38" s="44"/>
      <c r="M38" s="44"/>
      <c r="N38" s="44"/>
      <c r="O38" s="44"/>
      <c r="P38" s="44"/>
    </row>
    <row r="39" spans="1:16" ht="12.75">
      <c r="A39" s="46"/>
      <c r="C39" s="53" t="s">
        <v>199</v>
      </c>
      <c r="D39" s="44"/>
      <c r="E39" s="44"/>
      <c r="F39" s="161" t="s">
        <v>202</v>
      </c>
      <c r="G39" s="54"/>
      <c r="H39" s="44"/>
      <c r="I39" s="44"/>
      <c r="J39" s="45"/>
      <c r="K39" s="44"/>
      <c r="L39" s="44"/>
      <c r="M39" s="44"/>
      <c r="N39" s="44"/>
      <c r="O39" s="44"/>
      <c r="P39" s="44"/>
    </row>
    <row r="40" spans="6:17" ht="12.75">
      <c r="F40" s="162" t="s">
        <v>201</v>
      </c>
      <c r="J40" s="48"/>
      <c r="K40" s="45"/>
      <c r="L40" s="48"/>
      <c r="M40" s="48"/>
      <c r="N40" s="48"/>
      <c r="O40" s="48"/>
      <c r="P40" s="48"/>
      <c r="Q40" s="48"/>
    </row>
    <row r="41" ht="12.75">
      <c r="J41" s="44"/>
    </row>
    <row r="42" ht="12.75">
      <c r="J42" s="44"/>
    </row>
  </sheetData>
  <sheetProtection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8"/>
  <sheetViews>
    <sheetView zoomScalePageLayoutView="0" workbookViewId="0" topLeftCell="A1">
      <selection activeCell="I71" sqref="I71"/>
    </sheetView>
  </sheetViews>
  <sheetFormatPr defaultColWidth="11.421875" defaultRowHeight="12.75"/>
  <cols>
    <col min="1" max="1" width="3.7109375" style="66" customWidth="1"/>
    <col min="2" max="2" width="3.7109375" style="225" customWidth="1"/>
    <col min="3" max="3" width="31.57421875" style="66" customWidth="1"/>
    <col min="4" max="4" width="3.7109375" style="66" customWidth="1"/>
    <col min="5" max="5" width="3.28125" style="66" customWidth="1"/>
    <col min="6" max="6" width="27.140625" style="66" bestFit="1" customWidth="1"/>
    <col min="7" max="8" width="3.7109375" style="66" customWidth="1"/>
    <col min="9" max="9" width="31.421875" style="66" customWidth="1"/>
    <col min="10" max="16384" width="11.421875" style="66" customWidth="1"/>
  </cols>
  <sheetData>
    <row r="2" spans="6:8" ht="20.25">
      <c r="F2" s="226" t="s">
        <v>70</v>
      </c>
      <c r="G2" s="226"/>
      <c r="H2" s="226"/>
    </row>
    <row r="3" spans="6:8" ht="15.75">
      <c r="F3" s="227" t="s">
        <v>120</v>
      </c>
      <c r="G3" s="227"/>
      <c r="H3" s="227"/>
    </row>
    <row r="4" spans="6:8" ht="15.75">
      <c r="F4" s="227" t="s">
        <v>240</v>
      </c>
      <c r="G4" s="227"/>
      <c r="H4" s="227"/>
    </row>
    <row r="5" spans="6:8" ht="12.75">
      <c r="F5" s="228" t="s">
        <v>121</v>
      </c>
      <c r="G5" s="228"/>
      <c r="H5" s="228"/>
    </row>
    <row r="6" spans="6:8" ht="12.75">
      <c r="F6" s="229"/>
      <c r="G6" s="229"/>
      <c r="H6" s="229"/>
    </row>
    <row r="7" spans="3:12" ht="18.75">
      <c r="C7" s="230"/>
      <c r="D7" s="231"/>
      <c r="F7" s="365" t="s">
        <v>220</v>
      </c>
      <c r="H7" s="232"/>
      <c r="I7" s="368" t="s">
        <v>221</v>
      </c>
      <c r="J7" s="232"/>
      <c r="K7" s="233"/>
      <c r="L7" s="234"/>
    </row>
    <row r="8" spans="9:12" ht="15.75">
      <c r="I8" s="235" t="s">
        <v>222</v>
      </c>
      <c r="L8" s="236"/>
    </row>
    <row r="9" spans="3:10" ht="18.75">
      <c r="C9" s="366" t="s">
        <v>241</v>
      </c>
      <c r="D9" s="367"/>
      <c r="E9" s="367"/>
      <c r="F9" s="367"/>
      <c r="G9" s="367"/>
      <c r="H9" s="232"/>
      <c r="I9" s="369" t="s">
        <v>223</v>
      </c>
      <c r="J9" s="234"/>
    </row>
    <row r="10" spans="3:10" ht="18.75">
      <c r="C10" s="237"/>
      <c r="H10" s="232"/>
      <c r="I10" s="238"/>
      <c r="J10" s="234"/>
    </row>
    <row r="11" ht="15.75">
      <c r="C11" s="234"/>
    </row>
    <row r="12" spans="6:8" ht="18.75">
      <c r="F12" s="239" t="s">
        <v>123</v>
      </c>
      <c r="G12" s="239"/>
      <c r="H12" s="239"/>
    </row>
    <row r="13" spans="6:8" ht="18.75">
      <c r="F13" s="239"/>
      <c r="G13" s="239"/>
      <c r="H13" s="239"/>
    </row>
    <row r="14" spans="2:9" ht="12.75">
      <c r="B14" s="240"/>
      <c r="C14" s="241"/>
      <c r="D14" s="241"/>
      <c r="E14" s="241"/>
      <c r="F14" s="241"/>
      <c r="G14" s="241"/>
      <c r="H14" s="241"/>
      <c r="I14" s="241"/>
    </row>
    <row r="15" spans="2:9" ht="12.75">
      <c r="B15" s="370"/>
      <c r="C15" s="242" t="s">
        <v>124</v>
      </c>
      <c r="D15" s="241"/>
      <c r="E15" s="372"/>
      <c r="F15" s="242" t="s">
        <v>125</v>
      </c>
      <c r="G15" s="241"/>
      <c r="H15" s="372"/>
      <c r="I15" s="242" t="s">
        <v>250</v>
      </c>
    </row>
    <row r="16" spans="2:9" ht="12.75">
      <c r="B16" s="371"/>
      <c r="C16" s="241" t="s">
        <v>126</v>
      </c>
      <c r="D16" s="241"/>
      <c r="E16" s="371" t="s">
        <v>122</v>
      </c>
      <c r="F16" s="243" t="s">
        <v>127</v>
      </c>
      <c r="G16" s="241"/>
      <c r="H16" s="371" t="s">
        <v>122</v>
      </c>
      <c r="I16" s="243" t="s">
        <v>290</v>
      </c>
    </row>
    <row r="17" spans="2:9" ht="12.75">
      <c r="B17" s="371" t="s">
        <v>122</v>
      </c>
      <c r="C17" s="243" t="s">
        <v>128</v>
      </c>
      <c r="D17" s="241"/>
      <c r="E17" s="371" t="s">
        <v>122</v>
      </c>
      <c r="F17" s="243" t="s">
        <v>251</v>
      </c>
      <c r="G17" s="241"/>
      <c r="H17" s="371" t="s">
        <v>122</v>
      </c>
      <c r="I17" s="243" t="s">
        <v>291</v>
      </c>
    </row>
    <row r="18" spans="2:9" ht="12.75">
      <c r="B18" s="371" t="s">
        <v>122</v>
      </c>
      <c r="C18" s="243" t="s">
        <v>252</v>
      </c>
      <c r="D18" s="241"/>
      <c r="E18" s="371" t="s">
        <v>122</v>
      </c>
      <c r="F18" s="243" t="s">
        <v>253</v>
      </c>
      <c r="G18" s="241"/>
      <c r="H18" s="371" t="s">
        <v>122</v>
      </c>
      <c r="I18" s="243" t="s">
        <v>254</v>
      </c>
    </row>
    <row r="19" spans="2:9" ht="12.75">
      <c r="B19" s="371"/>
      <c r="C19" s="241" t="s">
        <v>129</v>
      </c>
      <c r="D19" s="241"/>
      <c r="E19" s="371" t="s">
        <v>122</v>
      </c>
      <c r="F19" s="243" t="s">
        <v>255</v>
      </c>
      <c r="G19" s="241"/>
      <c r="H19" s="371" t="s">
        <v>122</v>
      </c>
      <c r="I19" s="243" t="s">
        <v>256</v>
      </c>
    </row>
    <row r="20" spans="2:9" ht="12.75">
      <c r="B20" s="371" t="s">
        <v>122</v>
      </c>
      <c r="C20" s="243" t="s">
        <v>130</v>
      </c>
      <c r="D20" s="241"/>
      <c r="E20" s="371" t="s">
        <v>122</v>
      </c>
      <c r="F20" s="243" t="s">
        <v>257</v>
      </c>
      <c r="G20" s="241"/>
      <c r="H20" s="371" t="s">
        <v>122</v>
      </c>
      <c r="I20" s="243" t="s">
        <v>258</v>
      </c>
    </row>
    <row r="21" spans="2:9" ht="12.75">
      <c r="B21" s="371" t="s">
        <v>122</v>
      </c>
      <c r="C21" s="243" t="s">
        <v>259</v>
      </c>
      <c r="D21" s="241"/>
      <c r="E21" s="371" t="s">
        <v>122</v>
      </c>
      <c r="F21" s="241" t="s">
        <v>131</v>
      </c>
      <c r="G21" s="241"/>
      <c r="H21" s="371" t="s">
        <v>122</v>
      </c>
      <c r="I21" s="243" t="s">
        <v>260</v>
      </c>
    </row>
    <row r="22" spans="2:9" ht="12.75">
      <c r="B22" s="371"/>
      <c r="C22" s="241"/>
      <c r="D22" s="241"/>
      <c r="E22" s="371"/>
      <c r="F22" s="241"/>
      <c r="G22" s="241"/>
      <c r="H22" s="371"/>
      <c r="I22" s="241"/>
    </row>
    <row r="23" spans="2:9" ht="12.75">
      <c r="B23" s="371"/>
      <c r="C23" s="242" t="s">
        <v>132</v>
      </c>
      <c r="D23" s="241"/>
      <c r="E23" s="371"/>
      <c r="F23" s="242" t="s">
        <v>134</v>
      </c>
      <c r="G23" s="241"/>
      <c r="H23" s="371"/>
      <c r="I23" s="242" t="s">
        <v>261</v>
      </c>
    </row>
    <row r="24" spans="2:9" ht="12.75">
      <c r="B24" s="371" t="s">
        <v>122</v>
      </c>
      <c r="C24" s="243" t="s">
        <v>133</v>
      </c>
      <c r="D24" s="241"/>
      <c r="E24" s="371" t="s">
        <v>122</v>
      </c>
      <c r="F24" s="241" t="s">
        <v>136</v>
      </c>
      <c r="G24" s="241"/>
      <c r="H24" s="371" t="s">
        <v>122</v>
      </c>
      <c r="I24" s="243" t="s">
        <v>262</v>
      </c>
    </row>
    <row r="25" spans="2:9" ht="12.75">
      <c r="B25" s="371" t="s">
        <v>122</v>
      </c>
      <c r="C25" s="243" t="s">
        <v>135</v>
      </c>
      <c r="D25" s="241"/>
      <c r="E25" s="371" t="s">
        <v>122</v>
      </c>
      <c r="F25" s="243" t="s">
        <v>263</v>
      </c>
      <c r="G25" s="241"/>
      <c r="H25" s="371" t="s">
        <v>122</v>
      </c>
      <c r="I25" s="243" t="s">
        <v>264</v>
      </c>
    </row>
    <row r="26" spans="2:9" ht="12.75">
      <c r="B26" s="371" t="s">
        <v>122</v>
      </c>
      <c r="C26" s="243" t="s">
        <v>137</v>
      </c>
      <c r="D26" s="241"/>
      <c r="E26" s="371" t="s">
        <v>122</v>
      </c>
      <c r="F26" s="241" t="s">
        <v>203</v>
      </c>
      <c r="G26" s="241"/>
      <c r="H26" s="371" t="s">
        <v>122</v>
      </c>
      <c r="I26" s="243" t="s">
        <v>265</v>
      </c>
    </row>
    <row r="27" spans="2:9" ht="12.75">
      <c r="B27" s="371" t="s">
        <v>122</v>
      </c>
      <c r="C27" s="243" t="s">
        <v>138</v>
      </c>
      <c r="D27" s="241"/>
      <c r="E27" s="371" t="s">
        <v>122</v>
      </c>
      <c r="F27" s="243" t="s">
        <v>266</v>
      </c>
      <c r="G27" s="241"/>
      <c r="H27" s="371" t="s">
        <v>122</v>
      </c>
      <c r="I27" s="243" t="s">
        <v>176</v>
      </c>
    </row>
    <row r="28" spans="2:9" ht="12.75">
      <c r="B28" s="371"/>
      <c r="C28" s="241"/>
      <c r="D28" s="241"/>
      <c r="E28" s="371"/>
      <c r="F28" s="242"/>
      <c r="G28" s="241"/>
      <c r="H28" s="371"/>
      <c r="I28" s="241"/>
    </row>
    <row r="29" spans="2:9" ht="12.75">
      <c r="B29" s="371"/>
      <c r="C29" s="242" t="s">
        <v>242</v>
      </c>
      <c r="D29" s="241"/>
      <c r="E29" s="371"/>
      <c r="F29" s="242" t="s">
        <v>139</v>
      </c>
      <c r="G29" s="241"/>
      <c r="H29" s="371"/>
      <c r="I29" s="242" t="s">
        <v>145</v>
      </c>
    </row>
    <row r="30" spans="2:9" ht="12.75">
      <c r="B30" s="371" t="s">
        <v>122</v>
      </c>
      <c r="C30" s="243" t="s">
        <v>243</v>
      </c>
      <c r="D30" s="241"/>
      <c r="E30" s="371" t="s">
        <v>122</v>
      </c>
      <c r="F30" s="243" t="s">
        <v>244</v>
      </c>
      <c r="G30" s="241"/>
      <c r="H30" s="371" t="s">
        <v>122</v>
      </c>
      <c r="I30" s="241" t="s">
        <v>209</v>
      </c>
    </row>
    <row r="31" spans="2:9" ht="12.75">
      <c r="B31" s="371" t="s">
        <v>122</v>
      </c>
      <c r="C31" s="243" t="s">
        <v>245</v>
      </c>
      <c r="D31" s="241"/>
      <c r="E31" s="371" t="s">
        <v>122</v>
      </c>
      <c r="F31" s="243" t="s">
        <v>246</v>
      </c>
      <c r="G31" s="241"/>
      <c r="H31" s="371" t="s">
        <v>122</v>
      </c>
      <c r="I31" s="241" t="s">
        <v>152</v>
      </c>
    </row>
    <row r="32" spans="2:9" ht="12.75">
      <c r="B32" s="371" t="s">
        <v>122</v>
      </c>
      <c r="C32" s="243" t="s">
        <v>267</v>
      </c>
      <c r="D32" s="241"/>
      <c r="E32" s="371" t="s">
        <v>122</v>
      </c>
      <c r="F32" s="243" t="s">
        <v>141</v>
      </c>
      <c r="G32" s="241"/>
      <c r="H32" s="371" t="s">
        <v>122</v>
      </c>
      <c r="I32" s="243" t="s">
        <v>268</v>
      </c>
    </row>
    <row r="33" spans="2:9" ht="12.75">
      <c r="B33" s="371"/>
      <c r="C33" s="241"/>
      <c r="D33" s="241"/>
      <c r="E33" s="371" t="s">
        <v>122</v>
      </c>
      <c r="F33" s="243" t="s">
        <v>247</v>
      </c>
      <c r="G33" s="241"/>
      <c r="H33" s="371" t="s">
        <v>122</v>
      </c>
      <c r="I33" s="241" t="s">
        <v>153</v>
      </c>
    </row>
    <row r="34" spans="2:9" ht="12.75">
      <c r="B34" s="371"/>
      <c r="C34" s="242" t="s">
        <v>49</v>
      </c>
      <c r="D34" s="241"/>
      <c r="E34" s="371" t="s">
        <v>122</v>
      </c>
      <c r="F34" s="243" t="s">
        <v>224</v>
      </c>
      <c r="G34" s="241"/>
      <c r="H34" s="371" t="s">
        <v>122</v>
      </c>
      <c r="I34" s="241" t="s">
        <v>215</v>
      </c>
    </row>
    <row r="35" spans="2:9" ht="12.75">
      <c r="B35" s="371" t="s">
        <v>122</v>
      </c>
      <c r="C35" s="243" t="s">
        <v>204</v>
      </c>
      <c r="D35" s="241"/>
      <c r="E35" s="371" t="s">
        <v>122</v>
      </c>
      <c r="F35" s="243" t="s">
        <v>248</v>
      </c>
      <c r="G35" s="241"/>
      <c r="H35" s="371" t="s">
        <v>122</v>
      </c>
      <c r="I35" s="241" t="s">
        <v>149</v>
      </c>
    </row>
    <row r="36" spans="2:9" ht="12.75">
      <c r="B36" s="371" t="s">
        <v>122</v>
      </c>
      <c r="C36" s="243" t="s">
        <v>205</v>
      </c>
      <c r="D36" s="241"/>
      <c r="E36" s="371" t="s">
        <v>122</v>
      </c>
      <c r="F36" s="243" t="s">
        <v>142</v>
      </c>
      <c r="G36" s="241"/>
      <c r="H36" s="371" t="s">
        <v>122</v>
      </c>
      <c r="I36" s="241" t="s">
        <v>155</v>
      </c>
    </row>
    <row r="37" spans="2:9" ht="12.75">
      <c r="B37" s="371" t="s">
        <v>122</v>
      </c>
      <c r="C37" s="243" t="s">
        <v>206</v>
      </c>
      <c r="D37" s="241"/>
      <c r="E37" s="371"/>
      <c r="F37" s="242"/>
      <c r="G37" s="241"/>
      <c r="H37" s="371" t="s">
        <v>122</v>
      </c>
      <c r="I37" s="241" t="s">
        <v>156</v>
      </c>
    </row>
    <row r="38" spans="2:9" ht="12.75">
      <c r="B38" s="371" t="s">
        <v>122</v>
      </c>
      <c r="C38" s="243" t="s">
        <v>207</v>
      </c>
      <c r="D38" s="241"/>
      <c r="E38" s="371"/>
      <c r="F38" s="242" t="s">
        <v>143</v>
      </c>
      <c r="G38" s="241"/>
      <c r="H38" s="371"/>
      <c r="I38" s="241"/>
    </row>
    <row r="39" spans="2:9" ht="12.75">
      <c r="B39" s="371" t="s">
        <v>122</v>
      </c>
      <c r="C39" s="243" t="s">
        <v>208</v>
      </c>
      <c r="D39" s="241"/>
      <c r="E39" s="371" t="s">
        <v>122</v>
      </c>
      <c r="F39" s="241" t="s">
        <v>144</v>
      </c>
      <c r="G39" s="241"/>
      <c r="H39" s="371"/>
      <c r="I39" s="242" t="s">
        <v>158</v>
      </c>
    </row>
    <row r="40" spans="2:9" ht="12.75">
      <c r="B40" s="371"/>
      <c r="C40" s="241"/>
      <c r="D40" s="241"/>
      <c r="E40" s="371" t="s">
        <v>122</v>
      </c>
      <c r="F40" s="241" t="s">
        <v>146</v>
      </c>
      <c r="G40" s="241"/>
      <c r="H40" s="371" t="s">
        <v>122</v>
      </c>
      <c r="I40" s="241" t="s">
        <v>160</v>
      </c>
    </row>
    <row r="41" spans="2:9" ht="12.75">
      <c r="B41" s="371"/>
      <c r="C41" s="242" t="s">
        <v>269</v>
      </c>
      <c r="D41" s="241"/>
      <c r="E41" s="371" t="s">
        <v>122</v>
      </c>
      <c r="F41" s="241" t="s">
        <v>147</v>
      </c>
      <c r="G41" s="241"/>
      <c r="H41" s="371" t="s">
        <v>122</v>
      </c>
      <c r="I41" s="241" t="s">
        <v>162</v>
      </c>
    </row>
    <row r="42" spans="2:9" ht="12.75">
      <c r="B42" s="371" t="s">
        <v>122</v>
      </c>
      <c r="C42" s="243" t="s">
        <v>243</v>
      </c>
      <c r="D42" s="241"/>
      <c r="E42" s="371" t="s">
        <v>122</v>
      </c>
      <c r="F42" s="241" t="s">
        <v>148</v>
      </c>
      <c r="G42" s="241"/>
      <c r="H42" s="371"/>
      <c r="I42" s="241" t="s">
        <v>164</v>
      </c>
    </row>
    <row r="43" spans="2:9" ht="12.75">
      <c r="B43" s="371" t="s">
        <v>122</v>
      </c>
      <c r="C43" s="243" t="s">
        <v>270</v>
      </c>
      <c r="D43" s="241"/>
      <c r="E43" s="371"/>
      <c r="F43" s="241"/>
      <c r="G43" s="241"/>
      <c r="H43" s="371" t="s">
        <v>122</v>
      </c>
      <c r="I43" s="243" t="s">
        <v>271</v>
      </c>
    </row>
    <row r="44" spans="2:9" ht="12.75">
      <c r="B44" s="371" t="s">
        <v>122</v>
      </c>
      <c r="C44" s="243" t="s">
        <v>272</v>
      </c>
      <c r="D44" s="241"/>
      <c r="E44" s="371"/>
      <c r="F44" s="242" t="s">
        <v>150</v>
      </c>
      <c r="G44" s="241"/>
      <c r="H44" s="371" t="s">
        <v>122</v>
      </c>
      <c r="I44" s="243" t="s">
        <v>273</v>
      </c>
    </row>
    <row r="45" spans="2:9" ht="12.75">
      <c r="B45" s="371" t="s">
        <v>122</v>
      </c>
      <c r="C45" s="243" t="s">
        <v>274</v>
      </c>
      <c r="D45" s="241"/>
      <c r="E45" s="371" t="s">
        <v>122</v>
      </c>
      <c r="F45" s="241" t="s">
        <v>151</v>
      </c>
      <c r="G45" s="241"/>
      <c r="H45" s="371"/>
      <c r="I45" s="241"/>
    </row>
    <row r="46" spans="2:9" ht="12.75">
      <c r="B46" s="371" t="s">
        <v>122</v>
      </c>
      <c r="C46" s="243" t="s">
        <v>275</v>
      </c>
      <c r="D46" s="241"/>
      <c r="E46" s="371" t="s">
        <v>122</v>
      </c>
      <c r="F46" s="243" t="s">
        <v>276</v>
      </c>
      <c r="G46" s="241"/>
      <c r="H46" s="371"/>
      <c r="I46" s="242" t="s">
        <v>219</v>
      </c>
    </row>
    <row r="47" spans="2:9" ht="12.75">
      <c r="B47" s="371"/>
      <c r="C47" s="241"/>
      <c r="D47" s="241"/>
      <c r="E47" s="371" t="s">
        <v>122</v>
      </c>
      <c r="F47" s="243" t="s">
        <v>157</v>
      </c>
      <c r="G47" s="241"/>
      <c r="H47" s="371" t="s">
        <v>122</v>
      </c>
      <c r="I47" s="241" t="s">
        <v>227</v>
      </c>
    </row>
    <row r="48" spans="2:9" ht="12.75">
      <c r="B48" s="371"/>
      <c r="C48" s="242" t="s">
        <v>101</v>
      </c>
      <c r="D48" s="241"/>
      <c r="E48" s="371" t="s">
        <v>122</v>
      </c>
      <c r="F48" s="243" t="s">
        <v>142</v>
      </c>
      <c r="G48" s="241"/>
      <c r="H48" s="371" t="s">
        <v>122</v>
      </c>
      <c r="I48" s="241" t="s">
        <v>277</v>
      </c>
    </row>
    <row r="49" spans="2:9" ht="12.75">
      <c r="B49" s="371" t="s">
        <v>122</v>
      </c>
      <c r="C49" s="243" t="s">
        <v>154</v>
      </c>
      <c r="D49" s="241"/>
      <c r="E49" s="371" t="s">
        <v>122</v>
      </c>
      <c r="F49" s="243" t="s">
        <v>210</v>
      </c>
      <c r="G49" s="241"/>
      <c r="H49" s="371" t="s">
        <v>122</v>
      </c>
      <c r="I49" s="243" t="s">
        <v>278</v>
      </c>
    </row>
    <row r="50" spans="2:9" ht="12.75">
      <c r="B50" s="371" t="s">
        <v>122</v>
      </c>
      <c r="C50" s="243" t="s">
        <v>225</v>
      </c>
      <c r="D50" s="241"/>
      <c r="E50" s="371" t="s">
        <v>122</v>
      </c>
      <c r="F50" s="243" t="s">
        <v>211</v>
      </c>
      <c r="G50" s="241"/>
      <c r="H50" s="371" t="s">
        <v>122</v>
      </c>
      <c r="I50" s="243" t="s">
        <v>176</v>
      </c>
    </row>
    <row r="51" spans="2:9" ht="12.75">
      <c r="B51" s="371" t="s">
        <v>122</v>
      </c>
      <c r="C51" s="243" t="s">
        <v>226</v>
      </c>
      <c r="D51" s="241"/>
      <c r="E51" s="371" t="s">
        <v>122</v>
      </c>
      <c r="F51" s="243" t="s">
        <v>213</v>
      </c>
      <c r="G51" s="241"/>
      <c r="H51" s="371"/>
      <c r="I51" s="241"/>
    </row>
    <row r="52" spans="2:9" ht="12.75">
      <c r="B52" s="371" t="s">
        <v>122</v>
      </c>
      <c r="C52" s="243" t="s">
        <v>279</v>
      </c>
      <c r="D52" s="241"/>
      <c r="E52" s="371" t="s">
        <v>122</v>
      </c>
      <c r="F52" s="243" t="s">
        <v>214</v>
      </c>
      <c r="G52" s="241"/>
      <c r="H52" s="371"/>
      <c r="I52" s="242" t="s">
        <v>175</v>
      </c>
    </row>
    <row r="53" spans="2:9" ht="12.75">
      <c r="B53" s="371" t="s">
        <v>122</v>
      </c>
      <c r="C53" s="243" t="s">
        <v>280</v>
      </c>
      <c r="D53" s="241"/>
      <c r="E53" s="371"/>
      <c r="F53" s="241"/>
      <c r="G53" s="241"/>
      <c r="H53" s="371"/>
      <c r="I53" s="242" t="s">
        <v>177</v>
      </c>
    </row>
    <row r="54" spans="2:9" ht="12.75">
      <c r="B54" s="371"/>
      <c r="C54" s="241"/>
      <c r="D54" s="241"/>
      <c r="E54" s="371"/>
      <c r="F54" s="242" t="s">
        <v>165</v>
      </c>
      <c r="G54" s="241"/>
      <c r="H54" s="371" t="s">
        <v>122</v>
      </c>
      <c r="I54" s="241" t="s">
        <v>178</v>
      </c>
    </row>
    <row r="55" spans="2:9" ht="12.75">
      <c r="B55" s="371"/>
      <c r="C55" s="242" t="s">
        <v>166</v>
      </c>
      <c r="D55" s="241"/>
      <c r="E55" s="371" t="s">
        <v>122</v>
      </c>
      <c r="F55" s="241" t="s">
        <v>140</v>
      </c>
      <c r="G55" s="241"/>
      <c r="H55" s="371" t="s">
        <v>122</v>
      </c>
      <c r="I55" s="243" t="s">
        <v>179</v>
      </c>
    </row>
    <row r="56" spans="2:9" ht="12.75">
      <c r="B56" s="371" t="s">
        <v>122</v>
      </c>
      <c r="C56" s="243" t="s">
        <v>281</v>
      </c>
      <c r="D56" s="241"/>
      <c r="E56" s="371" t="s">
        <v>122</v>
      </c>
      <c r="F56" s="241" t="s">
        <v>167</v>
      </c>
      <c r="G56" s="241"/>
      <c r="H56" s="371"/>
      <c r="I56" s="243" t="s">
        <v>282</v>
      </c>
    </row>
    <row r="57" spans="2:9" ht="12.75">
      <c r="B57" s="371" t="s">
        <v>122</v>
      </c>
      <c r="C57" s="243" t="s">
        <v>168</v>
      </c>
      <c r="D57" s="241"/>
      <c r="E57" s="371" t="s">
        <v>122</v>
      </c>
      <c r="F57" s="241" t="s">
        <v>169</v>
      </c>
      <c r="G57" s="241"/>
      <c r="H57" s="371" t="s">
        <v>122</v>
      </c>
      <c r="I57" s="241" t="s">
        <v>181</v>
      </c>
    </row>
    <row r="58" spans="2:9" ht="12.75">
      <c r="B58" s="371" t="s">
        <v>122</v>
      </c>
      <c r="C58" s="243" t="s">
        <v>170</v>
      </c>
      <c r="D58" s="241"/>
      <c r="E58" s="371" t="s">
        <v>122</v>
      </c>
      <c r="F58" s="241" t="s">
        <v>171</v>
      </c>
      <c r="G58" s="241"/>
      <c r="H58" s="371"/>
      <c r="I58" s="243"/>
    </row>
    <row r="59" spans="2:9" ht="12.75">
      <c r="B59" s="371" t="s">
        <v>122</v>
      </c>
      <c r="C59" s="243" t="s">
        <v>172</v>
      </c>
      <c r="D59" s="241"/>
      <c r="E59" s="371" t="s">
        <v>122</v>
      </c>
      <c r="F59" s="241" t="s">
        <v>173</v>
      </c>
      <c r="G59" s="241"/>
      <c r="H59" s="371"/>
      <c r="I59" s="242" t="s">
        <v>119</v>
      </c>
    </row>
    <row r="60" spans="2:9" ht="12.75">
      <c r="B60" s="371"/>
      <c r="C60" s="241"/>
      <c r="D60" s="241"/>
      <c r="E60" s="372"/>
      <c r="F60" s="241"/>
      <c r="G60" s="241"/>
      <c r="H60" s="371" t="s">
        <v>122</v>
      </c>
      <c r="I60" s="243" t="s">
        <v>212</v>
      </c>
    </row>
    <row r="61" spans="2:9" ht="12.75">
      <c r="B61" s="371"/>
      <c r="C61" s="242" t="s">
        <v>174</v>
      </c>
      <c r="D61" s="241"/>
      <c r="E61" s="371"/>
      <c r="F61" s="242" t="s">
        <v>234</v>
      </c>
      <c r="G61" s="241"/>
      <c r="H61" s="371" t="s">
        <v>122</v>
      </c>
      <c r="I61" s="243" t="s">
        <v>180</v>
      </c>
    </row>
    <row r="62" spans="2:9" ht="12.75">
      <c r="B62" s="371" t="s">
        <v>122</v>
      </c>
      <c r="C62" s="243" t="s">
        <v>216</v>
      </c>
      <c r="D62" s="241"/>
      <c r="E62" s="371" t="s">
        <v>122</v>
      </c>
      <c r="F62" s="243" t="s">
        <v>235</v>
      </c>
      <c r="G62" s="241"/>
      <c r="H62" s="371" t="s">
        <v>122</v>
      </c>
      <c r="I62" s="243" t="s">
        <v>182</v>
      </c>
    </row>
    <row r="63" spans="2:13" ht="12.75">
      <c r="B63" s="371" t="s">
        <v>122</v>
      </c>
      <c r="C63" s="243" t="s">
        <v>283</v>
      </c>
      <c r="D63" s="241"/>
      <c r="E63" s="371" t="s">
        <v>122</v>
      </c>
      <c r="F63" s="243" t="s">
        <v>236</v>
      </c>
      <c r="G63" s="241"/>
      <c r="H63" s="371"/>
      <c r="I63" s="243"/>
      <c r="M63" s="244"/>
    </row>
    <row r="64" spans="2:13" ht="12.75" customHeight="1">
      <c r="B64" s="371" t="s">
        <v>122</v>
      </c>
      <c r="C64" s="243" t="s">
        <v>284</v>
      </c>
      <c r="D64" s="241"/>
      <c r="E64" s="371" t="s">
        <v>122</v>
      </c>
      <c r="F64" s="243" t="s">
        <v>237</v>
      </c>
      <c r="G64" s="241"/>
      <c r="H64" s="371"/>
      <c r="I64" s="242" t="s">
        <v>159</v>
      </c>
      <c r="M64" s="244"/>
    </row>
    <row r="65" spans="2:13" ht="12.75" customHeight="1">
      <c r="B65" s="371" t="s">
        <v>122</v>
      </c>
      <c r="C65" s="243" t="s">
        <v>217</v>
      </c>
      <c r="D65" s="241"/>
      <c r="E65" s="371" t="s">
        <v>122</v>
      </c>
      <c r="F65" s="243" t="s">
        <v>176</v>
      </c>
      <c r="G65" s="241"/>
      <c r="H65" s="371" t="s">
        <v>122</v>
      </c>
      <c r="I65" s="243" t="s">
        <v>161</v>
      </c>
      <c r="M65" s="244"/>
    </row>
    <row r="66" spans="2:9" ht="12.75" customHeight="1">
      <c r="B66" s="371" t="s">
        <v>122</v>
      </c>
      <c r="C66" s="243" t="s">
        <v>218</v>
      </c>
      <c r="D66" s="241"/>
      <c r="E66" s="371"/>
      <c r="F66" s="243"/>
      <c r="G66" s="241"/>
      <c r="H66" s="371" t="s">
        <v>122</v>
      </c>
      <c r="I66" s="243" t="s">
        <v>163</v>
      </c>
    </row>
    <row r="67" spans="2:9" ht="12.75">
      <c r="B67" s="371" t="s">
        <v>122</v>
      </c>
      <c r="C67" s="243" t="s">
        <v>285</v>
      </c>
      <c r="D67" s="241"/>
      <c r="E67" s="371"/>
      <c r="F67" s="243"/>
      <c r="G67" s="241"/>
      <c r="H67" s="371" t="s">
        <v>122</v>
      </c>
      <c r="I67" s="243" t="s">
        <v>286</v>
      </c>
    </row>
    <row r="68" spans="2:9" ht="12.75" customHeight="1">
      <c r="B68" s="371" t="s">
        <v>122</v>
      </c>
      <c r="C68" s="243" t="s">
        <v>287</v>
      </c>
      <c r="D68" s="241"/>
      <c r="E68" s="371"/>
      <c r="F68" s="243"/>
      <c r="G68" s="241"/>
      <c r="H68" s="371" t="s">
        <v>122</v>
      </c>
      <c r="I68" s="243" t="s">
        <v>288</v>
      </c>
    </row>
    <row r="69" spans="2:6" ht="12.75" customHeight="1">
      <c r="B69" s="244"/>
      <c r="E69" s="244"/>
      <c r="F69" s="245"/>
    </row>
    <row r="70" spans="5:6" ht="12.75">
      <c r="E70" s="244"/>
      <c r="F70" s="245"/>
    </row>
    <row r="71" spans="5:6" ht="12.75">
      <c r="E71" s="244"/>
      <c r="F71" s="245"/>
    </row>
    <row r="75" ht="12.75" customHeight="1"/>
    <row r="78" ht="12.75">
      <c r="I78" s="245" t="s">
        <v>58</v>
      </c>
    </row>
  </sheetData>
  <sheetProtection sheet="1"/>
  <printOptions/>
  <pageMargins left="0.4330708661417323" right="0.2362204724409449" top="0.35433070866141736" bottom="0.15748031496062992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showGridLines="0" showZeros="0" zoomScalePageLayoutView="0" workbookViewId="0" topLeftCell="A1">
      <selection activeCell="Q18" sqref="Q18"/>
    </sheetView>
  </sheetViews>
  <sheetFormatPr defaultColWidth="11.421875" defaultRowHeight="12.75"/>
  <cols>
    <col min="1" max="13" width="9.7109375" style="0" customWidth="1"/>
    <col min="14" max="14" width="9.7109375" style="44" customWidth="1"/>
    <col min="15" max="15" width="16.140625" style="0" customWidth="1"/>
    <col min="16" max="16" width="13.140625" style="0" customWidth="1"/>
  </cols>
  <sheetData>
    <row r="1" spans="1:14" ht="15.7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276" t="s">
        <v>292</v>
      </c>
      <c r="K1" s="277"/>
      <c r="L1" s="277"/>
      <c r="M1" s="277"/>
      <c r="N1" s="278"/>
    </row>
    <row r="2" spans="1:14" ht="13.5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s="43" customFormat="1" ht="12.75">
      <c r="A3" s="100" t="s">
        <v>1</v>
      </c>
      <c r="B3" s="101" t="s">
        <v>2</v>
      </c>
      <c r="C3" s="102" t="s">
        <v>91</v>
      </c>
      <c r="D3" s="102"/>
      <c r="E3" s="103"/>
      <c r="F3" s="102" t="s">
        <v>105</v>
      </c>
      <c r="G3" s="102"/>
      <c r="H3" s="103"/>
      <c r="I3" s="104" t="s">
        <v>90</v>
      </c>
      <c r="J3" s="103"/>
      <c r="K3" s="101" t="s">
        <v>3</v>
      </c>
      <c r="L3" s="105" t="s">
        <v>4</v>
      </c>
      <c r="M3" s="101" t="s">
        <v>5</v>
      </c>
      <c r="N3" s="101" t="s">
        <v>6</v>
      </c>
      <c r="O3" s="54"/>
    </row>
    <row r="4" spans="1:15" s="43" customFormat="1" ht="12.75">
      <c r="A4" s="106"/>
      <c r="B4" s="107" t="s">
        <v>7</v>
      </c>
      <c r="C4" s="108" t="s">
        <v>8</v>
      </c>
      <c r="D4" s="109"/>
      <c r="E4" s="107" t="s">
        <v>9</v>
      </c>
      <c r="F4" s="307" t="s">
        <v>87</v>
      </c>
      <c r="G4" s="308"/>
      <c r="H4" s="110" t="s">
        <v>88</v>
      </c>
      <c r="I4" s="111" t="s">
        <v>106</v>
      </c>
      <c r="J4" s="109"/>
      <c r="K4" s="107" t="s">
        <v>10</v>
      </c>
      <c r="L4" s="112" t="s">
        <v>92</v>
      </c>
      <c r="M4" s="107" t="s">
        <v>192</v>
      </c>
      <c r="N4" s="107" t="s">
        <v>193</v>
      </c>
      <c r="O4" s="54"/>
    </row>
    <row r="5" spans="1:15" s="43" customFormat="1" ht="12.75">
      <c r="A5" s="106"/>
      <c r="B5" s="107"/>
      <c r="C5" s="113"/>
      <c r="D5" s="113"/>
      <c r="E5" s="107" t="s">
        <v>11</v>
      </c>
      <c r="F5" s="110"/>
      <c r="G5" s="110"/>
      <c r="H5" s="114" t="s">
        <v>89</v>
      </c>
      <c r="I5" s="113"/>
      <c r="J5" s="113"/>
      <c r="K5" s="107" t="s">
        <v>93</v>
      </c>
      <c r="L5" s="107"/>
      <c r="M5" s="107"/>
      <c r="N5" s="107"/>
      <c r="O5" s="54"/>
    </row>
    <row r="6" spans="1:15" s="43" customFormat="1" ht="13.5" thickBot="1">
      <c r="A6" s="115"/>
      <c r="B6" s="116" t="s">
        <v>12</v>
      </c>
      <c r="C6" s="116" t="s">
        <v>12</v>
      </c>
      <c r="D6" s="116" t="s">
        <v>56</v>
      </c>
      <c r="E6" s="116" t="s">
        <v>12</v>
      </c>
      <c r="F6" s="116" t="s">
        <v>12</v>
      </c>
      <c r="G6" s="116" t="s">
        <v>56</v>
      </c>
      <c r="H6" s="116" t="s">
        <v>12</v>
      </c>
      <c r="I6" s="116" t="s">
        <v>12</v>
      </c>
      <c r="J6" s="116" t="s">
        <v>56</v>
      </c>
      <c r="K6" s="116" t="s">
        <v>56</v>
      </c>
      <c r="L6" s="116" t="s">
        <v>56</v>
      </c>
      <c r="M6" s="116" t="s">
        <v>56</v>
      </c>
      <c r="N6" s="116" t="s">
        <v>56</v>
      </c>
      <c r="O6" s="54"/>
    </row>
    <row r="7" spans="1:15" ht="19.5" customHeight="1">
      <c r="A7" s="27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28"/>
      <c r="M7" s="28"/>
      <c r="N7" s="60"/>
      <c r="O7" s="44"/>
    </row>
    <row r="8" spans="1:15" ht="19.5" customHeight="1">
      <c r="A8" s="27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28"/>
      <c r="M8" s="28"/>
      <c r="N8" s="60"/>
      <c r="O8" s="44"/>
    </row>
    <row r="9" spans="1:15" ht="19.5" customHeight="1">
      <c r="A9" s="27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8"/>
      <c r="M9" s="28"/>
      <c r="N9" s="60"/>
      <c r="O9" s="44"/>
    </row>
    <row r="10" spans="1:15" ht="19.5" customHeight="1">
      <c r="A10" s="27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8"/>
      <c r="M10" s="28"/>
      <c r="N10" s="60"/>
      <c r="O10" s="44"/>
    </row>
    <row r="11" spans="1:15" ht="19.5" customHeight="1">
      <c r="A11" s="27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8"/>
      <c r="M11" s="28"/>
      <c r="N11" s="60"/>
      <c r="O11" s="44"/>
    </row>
    <row r="12" spans="1:15" ht="19.5" customHeight="1">
      <c r="A12" s="27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28"/>
      <c r="L12" s="28"/>
      <c r="M12" s="28"/>
      <c r="N12" s="60"/>
      <c r="O12" s="44"/>
    </row>
    <row r="13" spans="1:15" ht="19.5" customHeight="1">
      <c r="A13" s="27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28"/>
      <c r="L13" s="28"/>
      <c r="M13" s="28"/>
      <c r="N13" s="60"/>
      <c r="O13" s="44"/>
    </row>
    <row r="14" spans="1:15" ht="19.5" customHeight="1">
      <c r="A14" s="27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28"/>
      <c r="L14" s="28"/>
      <c r="M14" s="28"/>
      <c r="N14" s="60"/>
      <c r="O14" s="44"/>
    </row>
    <row r="15" spans="1:15" ht="19.5" customHeight="1">
      <c r="A15" s="27" t="s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28"/>
      <c r="L15" s="28"/>
      <c r="M15" s="28"/>
      <c r="N15" s="60"/>
      <c r="O15" s="44"/>
    </row>
    <row r="16" spans="1:15" ht="19.5" customHeight="1">
      <c r="A16" s="27" t="s">
        <v>22</v>
      </c>
      <c r="B16" s="11"/>
      <c r="C16" s="11"/>
      <c r="D16" s="11"/>
      <c r="E16" s="11"/>
      <c r="F16" s="11"/>
      <c r="G16" s="11"/>
      <c r="H16" s="11"/>
      <c r="I16" s="11"/>
      <c r="J16" s="11"/>
      <c r="K16" s="28"/>
      <c r="L16" s="28"/>
      <c r="M16" s="28"/>
      <c r="N16" s="60"/>
      <c r="O16" s="44"/>
    </row>
    <row r="17" spans="1:15" ht="19.5" customHeight="1">
      <c r="A17" s="27" t="s">
        <v>23</v>
      </c>
      <c r="B17" s="11"/>
      <c r="C17" s="11"/>
      <c r="D17" s="11"/>
      <c r="E17" s="11"/>
      <c r="F17" s="11"/>
      <c r="G17" s="11"/>
      <c r="H17" s="11"/>
      <c r="I17" s="11"/>
      <c r="J17" s="11"/>
      <c r="K17" s="28"/>
      <c r="L17" s="28"/>
      <c r="M17" s="28"/>
      <c r="N17" s="60"/>
      <c r="O17" s="44"/>
    </row>
    <row r="18" spans="1:15" ht="19.5" customHeight="1">
      <c r="A18" s="27" t="s">
        <v>24</v>
      </c>
      <c r="B18" s="11"/>
      <c r="C18" s="11" t="s">
        <v>58</v>
      </c>
      <c r="D18" s="11"/>
      <c r="E18" s="11"/>
      <c r="F18" s="11"/>
      <c r="G18" s="11"/>
      <c r="H18" s="11"/>
      <c r="I18" s="11"/>
      <c r="J18" s="11"/>
      <c r="K18" s="28"/>
      <c r="L18" s="28"/>
      <c r="M18" s="28"/>
      <c r="N18" s="60"/>
      <c r="O18" s="44"/>
    </row>
    <row r="19" spans="1:15" ht="19.5" customHeight="1">
      <c r="A19" s="29" t="s">
        <v>25</v>
      </c>
      <c r="B19" s="11">
        <v>0</v>
      </c>
      <c r="C19" s="117"/>
      <c r="D19" s="118"/>
      <c r="E19" s="118"/>
      <c r="F19" s="118"/>
      <c r="G19" s="118"/>
      <c r="H19" s="118"/>
      <c r="I19" s="118"/>
      <c r="J19" s="118" t="s">
        <v>58</v>
      </c>
      <c r="K19" s="119"/>
      <c r="L19" s="119"/>
      <c r="M19" s="119"/>
      <c r="N19" s="119"/>
      <c r="O19" s="44"/>
    </row>
    <row r="20" spans="1:32" ht="19.5" customHeight="1" thickBot="1">
      <c r="A20" s="120" t="s">
        <v>26</v>
      </c>
      <c r="B20" s="121">
        <f>+IF(B7=0,0,AVERAGE(B7:B19))</f>
        <v>0</v>
      </c>
      <c r="C20" s="122">
        <f>+IF(SUM(C7:C18)=0,0,SUM(C7:C18))</f>
        <v>0</v>
      </c>
      <c r="D20" s="122">
        <f>+IF(SUM(D7:D18)=0,0,SUM(D7:D18))</f>
        <v>0</v>
      </c>
      <c r="E20" s="122">
        <f>+IF(SUM(E7:E18)=0,0,SUM(E7:E18))</f>
        <v>0</v>
      </c>
      <c r="F20" s="122">
        <f>+IF(SUM(F7:F18)=0,0,SUM(F7:F18))</f>
        <v>0</v>
      </c>
      <c r="G20" s="122">
        <f>+IF(SUM(G7:G18)=0,"",SUM(G7:G18))</f>
      </c>
      <c r="H20" s="122">
        <f>+IF(SUM(H7:H18)=0,0,SUM(H7:H18))</f>
        <v>0</v>
      </c>
      <c r="I20" s="122">
        <f>+IF(SUM(I7:I18)=0,0,SUM(I7:I18))</f>
        <v>0</v>
      </c>
      <c r="J20" s="122">
        <f>+IF(SUM(J7:J18)=0,"",SUM(J7:J18))</f>
      </c>
      <c r="K20" s="122">
        <f>+IF(SUM(K7:K18)=0,"",SUM(K7:K18))</f>
      </c>
      <c r="L20" s="122">
        <f>+IF(SUM(L7:L18)=0,"",SUM(L7:L18))</f>
      </c>
      <c r="M20" s="122">
        <f>+IF(SUM(M7:M18)=0,"",SUM(M7:M18))</f>
      </c>
      <c r="N20" s="122">
        <f>+IF(SUM(N7:N18)=0,"",SUM(N7:N18))</f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14" ht="21" customHeight="1">
      <c r="A21" s="123" t="s">
        <v>68</v>
      </c>
      <c r="B21" s="124"/>
      <c r="C21" s="125" t="str">
        <f>IF(B7+C20+E20-F20-H20-I20-B19=0,"0",+B7+C20+E20-F20-H20-I20-B19)</f>
        <v>0</v>
      </c>
      <c r="D21" s="124"/>
      <c r="E21" s="126" t="s">
        <v>69</v>
      </c>
      <c r="F21" s="124"/>
      <c r="G21" s="150"/>
      <c r="H21" s="150"/>
      <c r="I21" s="150"/>
      <c r="J21" s="150"/>
      <c r="K21" s="150"/>
      <c r="L21" s="150"/>
      <c r="M21" s="150"/>
      <c r="N21" s="153"/>
    </row>
    <row r="22" spans="1:14" ht="16.5" customHeight="1" thickBot="1">
      <c r="A22" s="149"/>
      <c r="B22" s="150"/>
      <c r="C22" s="151"/>
      <c r="D22" s="150"/>
      <c r="E22" s="152"/>
      <c r="F22" s="150"/>
      <c r="G22" s="150"/>
      <c r="H22" s="150"/>
      <c r="I22" s="150"/>
      <c r="J22" s="150"/>
      <c r="K22" s="150"/>
      <c r="L22" s="150"/>
      <c r="M22" s="150"/>
      <c r="N22" s="153"/>
    </row>
    <row r="23" spans="1:14" ht="19.5" customHeight="1" thickBot="1">
      <c r="A23" s="127" t="s">
        <v>99</v>
      </c>
      <c r="B23" s="128"/>
      <c r="C23" s="309" t="s">
        <v>56</v>
      </c>
      <c r="D23" s="309"/>
      <c r="E23" s="310"/>
      <c r="F23" s="310"/>
      <c r="G23" s="130"/>
      <c r="H23" s="128"/>
      <c r="I23" s="131"/>
      <c r="J23" s="132"/>
      <c r="K23" s="133" t="s">
        <v>56</v>
      </c>
      <c r="L23" s="133"/>
      <c r="M23" s="134"/>
      <c r="N23" s="135"/>
    </row>
    <row r="24" spans="1:14" ht="24.75" customHeight="1">
      <c r="A24" s="136" t="s">
        <v>100</v>
      </c>
      <c r="B24" s="137"/>
      <c r="C24" s="129"/>
      <c r="D24" s="138"/>
      <c r="E24" s="301"/>
      <c r="F24" s="302"/>
      <c r="G24" s="303"/>
      <c r="H24" s="139" t="s">
        <v>101</v>
      </c>
      <c r="I24" s="140"/>
      <c r="J24" s="141"/>
      <c r="K24" s="301"/>
      <c r="L24" s="302"/>
      <c r="M24" s="302"/>
      <c r="N24" s="303"/>
    </row>
    <row r="25" spans="1:14" ht="24.75" customHeight="1">
      <c r="A25" s="288" t="s">
        <v>184</v>
      </c>
      <c r="B25" s="289"/>
      <c r="C25" s="289"/>
      <c r="D25" s="290"/>
      <c r="E25" s="285"/>
      <c r="F25" s="286"/>
      <c r="G25" s="287"/>
      <c r="H25" s="390" t="s">
        <v>310</v>
      </c>
      <c r="I25" s="291"/>
      <c r="J25" s="292"/>
      <c r="K25" s="304"/>
      <c r="L25" s="305"/>
      <c r="M25" s="305"/>
      <c r="N25" s="306"/>
    </row>
    <row r="26" spans="1:14" ht="24.75" customHeight="1">
      <c r="A26" s="143" t="s">
        <v>102</v>
      </c>
      <c r="B26" s="142"/>
      <c r="C26" s="142"/>
      <c r="D26" s="144"/>
      <c r="E26" s="311"/>
      <c r="F26" s="280"/>
      <c r="G26" s="281"/>
      <c r="H26" s="390" t="s">
        <v>311</v>
      </c>
      <c r="I26" s="291"/>
      <c r="J26" s="292"/>
      <c r="K26" s="285"/>
      <c r="L26" s="286"/>
      <c r="M26" s="286"/>
      <c r="N26" s="287"/>
    </row>
    <row r="27" spans="1:14" ht="24.75" customHeight="1">
      <c r="A27" s="160" t="s">
        <v>103</v>
      </c>
      <c r="B27" s="157"/>
      <c r="C27" s="157"/>
      <c r="D27" s="158"/>
      <c r="E27" s="279"/>
      <c r="F27" s="280"/>
      <c r="G27" s="281"/>
      <c r="H27" s="293" t="s">
        <v>183</v>
      </c>
      <c r="I27" s="291"/>
      <c r="J27" s="292"/>
      <c r="K27" s="285"/>
      <c r="L27" s="286"/>
      <c r="M27" s="286"/>
      <c r="N27" s="287"/>
    </row>
    <row r="28" spans="1:14" ht="24.75" customHeight="1" thickBot="1">
      <c r="A28" s="298" t="s">
        <v>249</v>
      </c>
      <c r="B28" s="299"/>
      <c r="C28" s="299"/>
      <c r="D28" s="300"/>
      <c r="E28" s="294"/>
      <c r="F28" s="295"/>
      <c r="G28" s="295"/>
      <c r="H28" s="296"/>
      <c r="I28" s="296"/>
      <c r="J28" s="296"/>
      <c r="K28" s="296"/>
      <c r="L28" s="296"/>
      <c r="M28" s="296"/>
      <c r="N28" s="297"/>
    </row>
    <row r="29" spans="1:14" s="31" customFormat="1" ht="15" customHeight="1" thickBot="1">
      <c r="A29" s="145"/>
      <c r="B29" s="146"/>
      <c r="C29" s="146"/>
      <c r="D29" s="147"/>
      <c r="E29" s="391" t="s">
        <v>312</v>
      </c>
      <c r="F29" s="147"/>
      <c r="G29" s="147"/>
      <c r="H29" s="148"/>
      <c r="I29" s="148"/>
      <c r="J29" s="148"/>
      <c r="K29" s="282" t="s">
        <v>116</v>
      </c>
      <c r="L29" s="283"/>
      <c r="M29" s="284"/>
      <c r="N29" s="156">
        <f>+E24+E25+E26+E27+K24+K25+K26+K27+E28</f>
        <v>0</v>
      </c>
    </row>
    <row r="30" spans="1:14" s="31" customFormat="1" ht="15" customHeight="1">
      <c r="A30" s="145"/>
      <c r="B30" s="146"/>
      <c r="C30" s="146"/>
      <c r="D30" s="147"/>
      <c r="E30" s="147"/>
      <c r="F30" s="147"/>
      <c r="G30" s="147"/>
      <c r="H30" s="148"/>
      <c r="I30" s="148"/>
      <c r="J30" s="148"/>
      <c r="K30" s="148"/>
      <c r="L30" s="148"/>
      <c r="M30" s="148"/>
      <c r="N30" s="148"/>
    </row>
    <row r="31" spans="1:14" ht="15" customHeight="1">
      <c r="A31" s="37"/>
      <c r="B31" s="56" t="s">
        <v>63</v>
      </c>
      <c r="C31" s="23" t="s">
        <v>81</v>
      </c>
      <c r="D31" s="38"/>
      <c r="E31" s="30"/>
      <c r="F31" s="42" t="s">
        <v>80</v>
      </c>
      <c r="G31" s="36"/>
      <c r="H31" s="1"/>
      <c r="I31" s="1"/>
      <c r="J31" s="1"/>
      <c r="K31" s="1"/>
      <c r="L31" s="1"/>
      <c r="M31" s="1"/>
      <c r="N31" s="1"/>
    </row>
    <row r="32" spans="1:14" ht="15" customHeight="1">
      <c r="A32" s="1"/>
      <c r="B32" s="57" t="s">
        <v>59</v>
      </c>
      <c r="C32" s="58" t="s">
        <v>104</v>
      </c>
      <c r="D32" s="59"/>
      <c r="E32" s="40"/>
      <c r="F32" s="39" t="s">
        <v>98</v>
      </c>
      <c r="G32" s="40"/>
      <c r="H32" s="1"/>
      <c r="I32" s="1"/>
      <c r="J32" s="1"/>
      <c r="K32" s="1"/>
      <c r="L32" s="1"/>
      <c r="M32" s="1"/>
      <c r="N32" s="1"/>
    </row>
    <row r="33" spans="1:14" ht="15" customHeight="1">
      <c r="A33" s="1"/>
      <c r="B33" s="39"/>
      <c r="C33" s="39"/>
      <c r="D33" s="40"/>
      <c r="E33" s="40"/>
      <c r="F33" s="159" t="s">
        <v>185</v>
      </c>
      <c r="G33" s="40"/>
      <c r="H33" s="1"/>
      <c r="I33" s="1"/>
      <c r="J33" s="1"/>
      <c r="K33" s="1"/>
      <c r="L33" s="1"/>
      <c r="M33" s="1"/>
      <c r="N33" s="1"/>
    </row>
    <row r="34" spans="1:14" s="41" customFormat="1" ht="15" customHeight="1">
      <c r="A34" s="36"/>
      <c r="B34" s="56" t="s">
        <v>60</v>
      </c>
      <c r="C34" s="23" t="s">
        <v>82</v>
      </c>
      <c r="D34" s="38"/>
      <c r="E34" s="30"/>
      <c r="F34" s="42" t="s">
        <v>95</v>
      </c>
      <c r="G34" s="1"/>
      <c r="H34" s="36"/>
      <c r="I34" s="36"/>
      <c r="J34" s="36"/>
      <c r="K34" s="36"/>
      <c r="L34" s="36"/>
      <c r="M34" s="36"/>
      <c r="N34" s="36"/>
    </row>
    <row r="35" spans="1:14" s="41" customFormat="1" ht="15" customHeight="1">
      <c r="A35" s="36"/>
      <c r="B35" s="56"/>
      <c r="C35" s="23"/>
      <c r="D35" s="38"/>
      <c r="E35" s="30"/>
      <c r="F35" s="42" t="s">
        <v>96</v>
      </c>
      <c r="G35" s="26"/>
      <c r="H35" s="36"/>
      <c r="I35" s="36"/>
      <c r="J35" s="36"/>
      <c r="K35" s="36"/>
      <c r="L35" s="36"/>
      <c r="M35" s="36"/>
      <c r="N35" s="36"/>
    </row>
    <row r="36" spans="1:14" ht="15" customHeight="1">
      <c r="A36" s="1"/>
      <c r="B36" s="56" t="s">
        <v>66</v>
      </c>
      <c r="C36" s="23" t="s">
        <v>83</v>
      </c>
      <c r="D36" s="38"/>
      <c r="E36" s="30"/>
      <c r="F36" s="42" t="s">
        <v>97</v>
      </c>
      <c r="G36" s="36"/>
      <c r="H36" s="1"/>
      <c r="I36" s="1"/>
      <c r="J36" s="1"/>
      <c r="K36" s="1"/>
      <c r="L36" s="1"/>
      <c r="M36" s="1"/>
      <c r="N36" s="1"/>
    </row>
    <row r="37" spans="2:14" s="44" customFormat="1" ht="15" customHeight="1">
      <c r="B37" s="56" t="s">
        <v>61</v>
      </c>
      <c r="C37" s="23" t="s">
        <v>85</v>
      </c>
      <c r="D37" s="38"/>
      <c r="E37" s="30"/>
      <c r="F37" s="42" t="s">
        <v>84</v>
      </c>
      <c r="G37" s="36"/>
      <c r="H37" s="1"/>
      <c r="I37" s="1"/>
      <c r="J37" s="1"/>
      <c r="K37" s="1"/>
      <c r="L37" s="1"/>
      <c r="M37" s="1"/>
      <c r="N37" s="1"/>
    </row>
    <row r="38" spans="2:9" s="31" customFormat="1" ht="15" customHeight="1">
      <c r="B38" s="87"/>
      <c r="C38" s="32"/>
      <c r="D38" s="88"/>
      <c r="E38" s="89"/>
      <c r="F38" s="90"/>
      <c r="G38" s="90"/>
      <c r="H38" s="90"/>
      <c r="I38" s="91"/>
    </row>
    <row r="39" s="31" customFormat="1" ht="15" customHeight="1"/>
    <row r="40" s="31" customFormat="1" ht="15" customHeight="1"/>
    <row r="41" spans="2:9" s="31" customFormat="1" ht="15" customHeight="1">
      <c r="B41" s="92"/>
      <c r="C41" s="93"/>
      <c r="D41" s="94"/>
      <c r="E41" s="95"/>
      <c r="F41" s="89"/>
      <c r="G41" s="89"/>
      <c r="H41" s="96"/>
      <c r="I41" s="95"/>
    </row>
    <row r="42" spans="2:9" s="31" customFormat="1" ht="15" customHeight="1">
      <c r="B42" s="96"/>
      <c r="C42" s="96"/>
      <c r="D42" s="95"/>
      <c r="E42" s="95"/>
      <c r="F42" s="89"/>
      <c r="G42" s="89"/>
      <c r="H42" s="96"/>
      <c r="I42" s="95"/>
    </row>
    <row r="43" s="31" customFormat="1" ht="15" customHeight="1"/>
    <row r="44" s="31" customFormat="1" ht="15" customHeight="1"/>
  </sheetData>
  <sheetProtection sheet="1" objects="1" scenarios="1"/>
  <mergeCells count="18">
    <mergeCell ref="K24:N24"/>
    <mergeCell ref="K25:N25"/>
    <mergeCell ref="K26:N26"/>
    <mergeCell ref="F4:G4"/>
    <mergeCell ref="C23:F23"/>
    <mergeCell ref="E24:G24"/>
    <mergeCell ref="E25:G25"/>
    <mergeCell ref="E26:G26"/>
    <mergeCell ref="J1:N1"/>
    <mergeCell ref="E27:G27"/>
    <mergeCell ref="K29:M29"/>
    <mergeCell ref="K27:N27"/>
    <mergeCell ref="A25:D25"/>
    <mergeCell ref="H25:J25"/>
    <mergeCell ref="H26:J26"/>
    <mergeCell ref="H27:J27"/>
    <mergeCell ref="E28:N28"/>
    <mergeCell ref="A28:D28"/>
  </mergeCells>
  <printOptions/>
  <pageMargins left="0.31496062992125984" right="0.31496062992125984" top="0.4330708661417323" bottom="0.31496062992125984" header="0.35433070866141736" footer="0.15748031496062992"/>
  <pageSetup fitToHeight="1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showZeros="0" zoomScalePageLayoutView="0" workbookViewId="0" topLeftCell="A1">
      <selection activeCell="R30" sqref="R30"/>
    </sheetView>
  </sheetViews>
  <sheetFormatPr defaultColWidth="11.421875" defaultRowHeight="12.75"/>
  <cols>
    <col min="1" max="1" width="15.421875" style="124" customWidth="1"/>
    <col min="2" max="3" width="14.421875" style="124" customWidth="1"/>
    <col min="4" max="4" width="8.7109375" style="124" customWidth="1"/>
    <col min="5" max="5" width="8.7109375" style="124" hidden="1" customWidth="1"/>
    <col min="6" max="6" width="8.7109375" style="124" customWidth="1"/>
    <col min="7" max="7" width="8.7109375" style="124" hidden="1" customWidth="1"/>
    <col min="8" max="8" width="8.7109375" style="124" customWidth="1"/>
    <col min="9" max="9" width="8.7109375" style="124" hidden="1" customWidth="1"/>
    <col min="10" max="10" width="8.7109375" style="124" customWidth="1"/>
    <col min="11" max="11" width="8.7109375" style="124" hidden="1" customWidth="1"/>
    <col min="12" max="12" width="9.7109375" style="124" customWidth="1"/>
    <col min="13" max="13" width="8.7109375" style="124" customWidth="1"/>
    <col min="14" max="14" width="9.140625" style="124" customWidth="1"/>
    <col min="15" max="16" width="9.28125" style="124" customWidth="1"/>
    <col min="17" max="17" width="9.140625" style="124" customWidth="1"/>
    <col min="18" max="18" width="9.28125" style="207" customWidth="1"/>
    <col min="19" max="34" width="11.421875" style="150" customWidth="1"/>
    <col min="35" max="16384" width="11.421875" style="124" customWidth="1"/>
  </cols>
  <sheetData>
    <row r="1" spans="1:42" ht="12.75" customHeight="1">
      <c r="A1" s="333" t="s">
        <v>238</v>
      </c>
      <c r="B1" s="334"/>
      <c r="C1" s="334"/>
      <c r="D1" s="334"/>
      <c r="E1" s="98"/>
      <c r="F1" s="98"/>
      <c r="G1" s="98"/>
      <c r="H1" s="98"/>
      <c r="I1" s="98"/>
      <c r="J1" s="97" t="s">
        <v>0</v>
      </c>
      <c r="K1" s="98"/>
      <c r="L1" s="98"/>
      <c r="M1" s="98"/>
      <c r="N1" s="312" t="s">
        <v>292</v>
      </c>
      <c r="O1" s="313"/>
      <c r="P1" s="313"/>
      <c r="Q1" s="313"/>
      <c r="R1" s="313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99"/>
      <c r="AJ1" s="99"/>
      <c r="AK1" s="99"/>
      <c r="AL1" s="99"/>
      <c r="AM1" s="99"/>
      <c r="AN1" s="99"/>
      <c r="AO1" s="99"/>
      <c r="AP1" s="99"/>
    </row>
    <row r="2" spans="1:42" ht="13.5" thickBot="1">
      <c r="A2" s="335"/>
      <c r="B2" s="335"/>
      <c r="C2" s="335"/>
      <c r="D2" s="335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99"/>
      <c r="AJ2" s="99"/>
      <c r="AK2" s="99"/>
      <c r="AL2" s="99"/>
      <c r="AM2" s="99"/>
      <c r="AN2" s="99"/>
      <c r="AO2" s="99"/>
      <c r="AP2" s="99"/>
    </row>
    <row r="3" spans="1:43" s="172" customFormat="1" ht="12.75">
      <c r="A3" s="100" t="s">
        <v>1</v>
      </c>
      <c r="B3" s="102" t="s">
        <v>109</v>
      </c>
      <c r="C3" s="103"/>
      <c r="D3" s="102" t="s">
        <v>189</v>
      </c>
      <c r="E3" s="102"/>
      <c r="F3" s="103"/>
      <c r="G3" s="103"/>
      <c r="H3" s="101" t="s">
        <v>27</v>
      </c>
      <c r="I3" s="101"/>
      <c r="J3" s="101" t="s">
        <v>108</v>
      </c>
      <c r="K3" s="101"/>
      <c r="L3" s="101" t="s">
        <v>28</v>
      </c>
      <c r="M3" s="102" t="s">
        <v>29</v>
      </c>
      <c r="N3" s="102"/>
      <c r="O3" s="102"/>
      <c r="P3" s="102"/>
      <c r="Q3" s="170"/>
      <c r="R3" s="170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s="172" customFormat="1" ht="12.75">
      <c r="A4" s="106"/>
      <c r="B4" s="173" t="s">
        <v>187</v>
      </c>
      <c r="C4" s="107" t="s">
        <v>188</v>
      </c>
      <c r="D4" s="109" t="s">
        <v>30</v>
      </c>
      <c r="E4" s="109"/>
      <c r="F4" s="107" t="s">
        <v>31</v>
      </c>
      <c r="G4" s="107"/>
      <c r="H4" s="107" t="s">
        <v>190</v>
      </c>
      <c r="I4" s="107"/>
      <c r="J4" s="107" t="s">
        <v>191</v>
      </c>
      <c r="K4" s="107"/>
      <c r="L4" s="107" t="s">
        <v>32</v>
      </c>
      <c r="M4" s="107" t="s">
        <v>33</v>
      </c>
      <c r="N4" s="107" t="s">
        <v>110</v>
      </c>
      <c r="O4" s="109" t="s">
        <v>111</v>
      </c>
      <c r="P4" s="109"/>
      <c r="Q4" s="174" t="s">
        <v>112</v>
      </c>
      <c r="R4" s="174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s="172" customFormat="1" ht="12.75">
      <c r="A5" s="106"/>
      <c r="B5" s="107"/>
      <c r="C5" s="113"/>
      <c r="D5" s="113"/>
      <c r="E5" s="113"/>
      <c r="F5" s="107"/>
      <c r="G5" s="107"/>
      <c r="H5" s="113"/>
      <c r="I5" s="113"/>
      <c r="J5" s="113"/>
      <c r="K5" s="113"/>
      <c r="L5" s="107" t="s">
        <v>113</v>
      </c>
      <c r="M5" s="107"/>
      <c r="N5" s="107"/>
      <c r="O5" s="107" t="s">
        <v>34</v>
      </c>
      <c r="P5" s="107" t="s">
        <v>35</v>
      </c>
      <c r="Q5" s="175"/>
      <c r="R5" s="176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s="172" customFormat="1" ht="13.5" thickBot="1">
      <c r="A6" s="177"/>
      <c r="B6" s="116" t="s">
        <v>12</v>
      </c>
      <c r="C6" s="116" t="s">
        <v>56</v>
      </c>
      <c r="D6" s="116" t="s">
        <v>36</v>
      </c>
      <c r="E6" s="116"/>
      <c r="F6" s="116" t="s">
        <v>36</v>
      </c>
      <c r="G6" s="116"/>
      <c r="H6" s="116" t="s">
        <v>37</v>
      </c>
      <c r="I6" s="116"/>
      <c r="J6" s="116"/>
      <c r="K6" s="116"/>
      <c r="L6" s="116" t="s">
        <v>38</v>
      </c>
      <c r="M6" s="116" t="s">
        <v>12</v>
      </c>
      <c r="N6" s="116" t="s">
        <v>12</v>
      </c>
      <c r="O6" s="116" t="s">
        <v>12</v>
      </c>
      <c r="P6" s="116" t="s">
        <v>12</v>
      </c>
      <c r="Q6" s="178" t="s">
        <v>12</v>
      </c>
      <c r="R6" s="179" t="s">
        <v>56</v>
      </c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171"/>
      <c r="AJ6" s="171"/>
      <c r="AK6" s="171"/>
      <c r="AL6" s="171"/>
      <c r="AM6" s="171"/>
      <c r="AN6" s="171"/>
      <c r="AO6" s="171"/>
      <c r="AP6" s="171"/>
      <c r="AQ6" s="171"/>
    </row>
    <row r="7" spans="1:19" ht="22.5" customHeight="1">
      <c r="A7" s="27" t="s">
        <v>13</v>
      </c>
      <c r="B7" s="164"/>
      <c r="C7" s="28"/>
      <c r="D7" s="24"/>
      <c r="E7" s="25">
        <f>+D7*B7/100</f>
        <v>0</v>
      </c>
      <c r="F7" s="28"/>
      <c r="G7" s="25">
        <f aca="true" t="shared" si="0" ref="G7:G18">+F7*B7/100</f>
        <v>0</v>
      </c>
      <c r="H7" s="221"/>
      <c r="I7" s="25">
        <f>+H7*B7</f>
        <v>0</v>
      </c>
      <c r="J7" s="221"/>
      <c r="K7" s="25">
        <f>+J7*B7</f>
        <v>0</v>
      </c>
      <c r="L7" s="11"/>
      <c r="M7" s="221"/>
      <c r="N7" s="221"/>
      <c r="O7" s="221"/>
      <c r="P7" s="221"/>
      <c r="Q7" s="221"/>
      <c r="R7" s="24"/>
      <c r="S7" s="214"/>
    </row>
    <row r="8" spans="1:19" ht="22.5" customHeight="1">
      <c r="A8" s="27" t="s">
        <v>14</v>
      </c>
      <c r="B8" s="11"/>
      <c r="C8" s="28"/>
      <c r="D8" s="24"/>
      <c r="E8" s="25">
        <f aca="true" t="shared" si="1" ref="E8:E18">+D8*B8/100</f>
        <v>0</v>
      </c>
      <c r="F8" s="28"/>
      <c r="G8" s="25">
        <f t="shared" si="0"/>
        <v>0</v>
      </c>
      <c r="H8" s="221"/>
      <c r="I8" s="25">
        <f aca="true" t="shared" si="2" ref="I8:I18">+H8*B8</f>
        <v>0</v>
      </c>
      <c r="J8" s="221"/>
      <c r="K8" s="25">
        <f aca="true" t="shared" si="3" ref="K8:K18">+J8*B8</f>
        <v>0</v>
      </c>
      <c r="L8" s="11"/>
      <c r="M8" s="221"/>
      <c r="N8" s="221"/>
      <c r="O8" s="221"/>
      <c r="P8" s="221"/>
      <c r="Q8" s="221"/>
      <c r="R8" s="24"/>
      <c r="S8" s="214"/>
    </row>
    <row r="9" spans="1:19" ht="22.5" customHeight="1">
      <c r="A9" s="27" t="s">
        <v>15</v>
      </c>
      <c r="B9" s="11"/>
      <c r="C9" s="219"/>
      <c r="D9" s="163"/>
      <c r="E9" s="25">
        <f t="shared" si="1"/>
        <v>0</v>
      </c>
      <c r="F9" s="219"/>
      <c r="G9" s="25">
        <f t="shared" si="0"/>
        <v>0</v>
      </c>
      <c r="H9" s="222"/>
      <c r="I9" s="25">
        <f t="shared" si="2"/>
        <v>0</v>
      </c>
      <c r="J9" s="222"/>
      <c r="K9" s="25">
        <f t="shared" si="3"/>
        <v>0</v>
      </c>
      <c r="L9" s="164"/>
      <c r="M9" s="222"/>
      <c r="N9" s="222"/>
      <c r="O9" s="222"/>
      <c r="P9" s="222"/>
      <c r="Q9" s="222"/>
      <c r="R9" s="163"/>
      <c r="S9" s="214"/>
    </row>
    <row r="10" spans="1:19" ht="22.5" customHeight="1">
      <c r="A10" s="27" t="s">
        <v>16</v>
      </c>
      <c r="B10" s="11"/>
      <c r="C10" s="28"/>
      <c r="D10" s="24"/>
      <c r="E10" s="25">
        <f t="shared" si="1"/>
        <v>0</v>
      </c>
      <c r="F10" s="28"/>
      <c r="G10" s="25">
        <f t="shared" si="0"/>
        <v>0</v>
      </c>
      <c r="H10" s="221"/>
      <c r="I10" s="25">
        <f t="shared" si="2"/>
        <v>0</v>
      </c>
      <c r="J10" s="221"/>
      <c r="K10" s="25">
        <f t="shared" si="3"/>
        <v>0</v>
      </c>
      <c r="L10" s="11"/>
      <c r="M10" s="221"/>
      <c r="N10" s="221"/>
      <c r="O10" s="221"/>
      <c r="P10" s="221"/>
      <c r="Q10" s="221"/>
      <c r="R10" s="24"/>
      <c r="S10" s="214"/>
    </row>
    <row r="11" spans="1:19" ht="22.5" customHeight="1">
      <c r="A11" s="27" t="s">
        <v>17</v>
      </c>
      <c r="B11" s="11"/>
      <c r="C11" s="219"/>
      <c r="D11" s="163"/>
      <c r="E11" s="25">
        <f t="shared" si="1"/>
        <v>0</v>
      </c>
      <c r="F11" s="219"/>
      <c r="G11" s="25">
        <f t="shared" si="0"/>
        <v>0</v>
      </c>
      <c r="H11" s="222"/>
      <c r="I11" s="25">
        <f t="shared" si="2"/>
        <v>0</v>
      </c>
      <c r="J11" s="222"/>
      <c r="K11" s="25">
        <f t="shared" si="3"/>
        <v>0</v>
      </c>
      <c r="L11" s="164"/>
      <c r="M11" s="222"/>
      <c r="N11" s="222"/>
      <c r="O11" s="222"/>
      <c r="P11" s="222"/>
      <c r="Q11" s="222"/>
      <c r="R11" s="163"/>
      <c r="S11" s="214"/>
    </row>
    <row r="12" spans="1:19" ht="22.5" customHeight="1">
      <c r="A12" s="27" t="s">
        <v>18</v>
      </c>
      <c r="B12" s="11"/>
      <c r="C12" s="28"/>
      <c r="D12" s="24"/>
      <c r="E12" s="25">
        <f t="shared" si="1"/>
        <v>0</v>
      </c>
      <c r="F12" s="28"/>
      <c r="G12" s="25">
        <f t="shared" si="0"/>
        <v>0</v>
      </c>
      <c r="H12" s="221"/>
      <c r="I12" s="25">
        <f t="shared" si="2"/>
        <v>0</v>
      </c>
      <c r="J12" s="221"/>
      <c r="K12" s="25">
        <f t="shared" si="3"/>
        <v>0</v>
      </c>
      <c r="L12" s="11"/>
      <c r="M12" s="221"/>
      <c r="N12" s="221"/>
      <c r="O12" s="221"/>
      <c r="P12" s="221"/>
      <c r="Q12" s="221"/>
      <c r="R12" s="24"/>
      <c r="S12" s="214"/>
    </row>
    <row r="13" spans="1:19" ht="22.5" customHeight="1">
      <c r="A13" s="27" t="s">
        <v>19</v>
      </c>
      <c r="B13" s="11"/>
      <c r="C13" s="219"/>
      <c r="D13" s="163"/>
      <c r="E13" s="25">
        <f t="shared" si="1"/>
        <v>0</v>
      </c>
      <c r="F13" s="219"/>
      <c r="G13" s="25">
        <f t="shared" si="0"/>
        <v>0</v>
      </c>
      <c r="H13" s="222"/>
      <c r="I13" s="25">
        <f t="shared" si="2"/>
        <v>0</v>
      </c>
      <c r="J13" s="222"/>
      <c r="K13" s="25">
        <f t="shared" si="3"/>
        <v>0</v>
      </c>
      <c r="L13" s="164"/>
      <c r="M13" s="222"/>
      <c r="N13" s="222"/>
      <c r="O13" s="222"/>
      <c r="P13" s="222"/>
      <c r="Q13" s="222"/>
      <c r="R13" s="163"/>
      <c r="S13" s="214"/>
    </row>
    <row r="14" spans="1:19" ht="22.5" customHeight="1">
      <c r="A14" s="27" t="s">
        <v>20</v>
      </c>
      <c r="B14" s="11"/>
      <c r="C14" s="28"/>
      <c r="D14" s="24"/>
      <c r="E14" s="25">
        <f t="shared" si="1"/>
        <v>0</v>
      </c>
      <c r="F14" s="28"/>
      <c r="G14" s="25">
        <f>+F14*B14/100</f>
        <v>0</v>
      </c>
      <c r="H14" s="221"/>
      <c r="I14" s="25">
        <f t="shared" si="2"/>
        <v>0</v>
      </c>
      <c r="J14" s="221"/>
      <c r="K14" s="25">
        <f t="shared" si="3"/>
        <v>0</v>
      </c>
      <c r="L14" s="11"/>
      <c r="M14" s="221"/>
      <c r="N14" s="221"/>
      <c r="O14" s="221"/>
      <c r="P14" s="221"/>
      <c r="Q14" s="221"/>
      <c r="R14" s="24"/>
      <c r="S14" s="214"/>
    </row>
    <row r="15" spans="1:19" ht="22.5" customHeight="1">
      <c r="A15" s="27" t="s">
        <v>21</v>
      </c>
      <c r="B15" s="11"/>
      <c r="C15" s="219"/>
      <c r="D15" s="163"/>
      <c r="E15" s="25">
        <f t="shared" si="1"/>
        <v>0</v>
      </c>
      <c r="F15" s="219"/>
      <c r="G15" s="25">
        <f>+F15*B15/100</f>
        <v>0</v>
      </c>
      <c r="H15" s="222"/>
      <c r="I15" s="25">
        <f t="shared" si="2"/>
        <v>0</v>
      </c>
      <c r="J15" s="222"/>
      <c r="K15" s="25">
        <f t="shared" si="3"/>
        <v>0</v>
      </c>
      <c r="L15" s="164"/>
      <c r="M15" s="222"/>
      <c r="N15" s="222"/>
      <c r="O15" s="222"/>
      <c r="P15" s="222"/>
      <c r="Q15" s="222"/>
      <c r="R15" s="163"/>
      <c r="S15" s="214"/>
    </row>
    <row r="16" spans="1:19" ht="22.5" customHeight="1">
      <c r="A16" s="27" t="s">
        <v>22</v>
      </c>
      <c r="B16" s="11"/>
      <c r="C16" s="28"/>
      <c r="D16" s="24"/>
      <c r="E16" s="25">
        <f t="shared" si="1"/>
        <v>0</v>
      </c>
      <c r="F16" s="28"/>
      <c r="G16" s="25">
        <f t="shared" si="0"/>
        <v>0</v>
      </c>
      <c r="H16" s="221"/>
      <c r="I16" s="25">
        <f t="shared" si="2"/>
        <v>0</v>
      </c>
      <c r="J16" s="221"/>
      <c r="K16" s="25">
        <f t="shared" si="3"/>
        <v>0</v>
      </c>
      <c r="L16" s="11"/>
      <c r="M16" s="221"/>
      <c r="N16" s="221"/>
      <c r="O16" s="221"/>
      <c r="P16" s="221"/>
      <c r="Q16" s="221"/>
      <c r="R16" s="24"/>
      <c r="S16" s="214"/>
    </row>
    <row r="17" spans="1:19" ht="22.5" customHeight="1">
      <c r="A17" s="27" t="s">
        <v>117</v>
      </c>
      <c r="B17" s="11"/>
      <c r="C17" s="28"/>
      <c r="D17" s="24"/>
      <c r="E17" s="25">
        <f t="shared" si="1"/>
        <v>0</v>
      </c>
      <c r="F17" s="28"/>
      <c r="G17" s="25">
        <f t="shared" si="0"/>
        <v>0</v>
      </c>
      <c r="H17" s="221"/>
      <c r="I17" s="25">
        <f t="shared" si="2"/>
        <v>0</v>
      </c>
      <c r="J17" s="221"/>
      <c r="K17" s="25">
        <f t="shared" si="3"/>
        <v>0</v>
      </c>
      <c r="L17" s="11"/>
      <c r="M17" s="221"/>
      <c r="N17" s="221"/>
      <c r="O17" s="221"/>
      <c r="P17" s="221"/>
      <c r="Q17" s="221"/>
      <c r="R17" s="24"/>
      <c r="S17" s="214"/>
    </row>
    <row r="18" spans="1:19" ht="22.5" customHeight="1" thickBot="1">
      <c r="A18" s="180" t="s">
        <v>118</v>
      </c>
      <c r="B18" s="73"/>
      <c r="C18" s="220"/>
      <c r="D18" s="165"/>
      <c r="E18" s="166">
        <f t="shared" si="1"/>
        <v>0</v>
      </c>
      <c r="F18" s="220"/>
      <c r="G18" s="166">
        <f t="shared" si="0"/>
        <v>0</v>
      </c>
      <c r="H18" s="223"/>
      <c r="I18" s="166">
        <f t="shared" si="2"/>
        <v>0</v>
      </c>
      <c r="J18" s="223"/>
      <c r="K18" s="166">
        <f t="shared" si="3"/>
        <v>0</v>
      </c>
      <c r="L18" s="73"/>
      <c r="M18" s="223"/>
      <c r="N18" s="223"/>
      <c r="O18" s="223"/>
      <c r="P18" s="223"/>
      <c r="Q18" s="223"/>
      <c r="R18" s="165"/>
      <c r="S18" s="214"/>
    </row>
    <row r="19" spans="1:19" ht="22.5" customHeight="1" thickBot="1">
      <c r="A19" s="181" t="s">
        <v>26</v>
      </c>
      <c r="B19" s="182">
        <f>+IF(B7=0,"",SUM(B7:B18))</f>
      </c>
      <c r="C19" s="183">
        <f>+IF(C7=0,"",SUM(C7:C18))</f>
      </c>
      <c r="D19" s="182">
        <f>+IF(SUM(D7:D18)=0,"",E19)</f>
      </c>
      <c r="E19" s="182">
        <f>+SUM(E7:E18)</f>
        <v>0</v>
      </c>
      <c r="F19" s="182">
        <f>+IF(SUM(F7:F18)=0,"",G19)</f>
      </c>
      <c r="G19" s="184">
        <f>+SUM(G7:G18)</f>
        <v>0</v>
      </c>
      <c r="H19" s="185">
        <f>+IF(SUM(H7:H18)=0,"",I19/B19)</f>
      </c>
      <c r="I19" s="185">
        <f>SUM(I7:I18)</f>
        <v>0</v>
      </c>
      <c r="J19" s="186">
        <f>+IF(SUM(J7:J18)=0,"",K19/B19)</f>
      </c>
      <c r="K19" s="185">
        <f>SUM(K7:K18)</f>
        <v>0</v>
      </c>
      <c r="L19" s="213">
        <f>+IF(SUM(L7:L18)=0,"",SUM(L7:L18))</f>
      </c>
      <c r="M19" s="185">
        <f aca="true" t="shared" si="4" ref="M19:R19">+IF(SUM(M7:M18)=0,0,SUM(M7:M18))</f>
        <v>0</v>
      </c>
      <c r="N19" s="185">
        <f t="shared" si="4"/>
        <v>0</v>
      </c>
      <c r="O19" s="185">
        <f t="shared" si="4"/>
        <v>0</v>
      </c>
      <c r="P19" s="185">
        <f t="shared" si="4"/>
        <v>0</v>
      </c>
      <c r="Q19" s="186">
        <f t="shared" si="4"/>
        <v>0</v>
      </c>
      <c r="R19" s="224">
        <f t="shared" si="4"/>
        <v>0</v>
      </c>
      <c r="S19" s="214"/>
    </row>
    <row r="20" spans="1:19" ht="24" customHeight="1">
      <c r="A20" s="339" t="s">
        <v>39</v>
      </c>
      <c r="B20" s="340"/>
      <c r="C20" s="316"/>
      <c r="D20" s="317"/>
      <c r="E20" s="188"/>
      <c r="F20" s="189"/>
      <c r="G20" s="190"/>
      <c r="H20" s="191" t="s">
        <v>194</v>
      </c>
      <c r="I20" s="190"/>
      <c r="J20" s="192"/>
      <c r="K20" s="193"/>
      <c r="L20" s="187"/>
      <c r="M20" s="320"/>
      <c r="N20" s="321"/>
      <c r="O20" s="167"/>
      <c r="P20" s="168"/>
      <c r="Q20" s="168"/>
      <c r="R20" s="168"/>
      <c r="S20" s="216"/>
    </row>
    <row r="21" spans="1:19" ht="24" customHeight="1">
      <c r="A21" s="336" t="s">
        <v>229</v>
      </c>
      <c r="B21" s="337"/>
      <c r="C21" s="318"/>
      <c r="D21" s="319"/>
      <c r="E21" s="195"/>
      <c r="F21" s="157"/>
      <c r="G21" s="195"/>
      <c r="H21" s="195"/>
      <c r="I21" s="157"/>
      <c r="J21" s="157"/>
      <c r="K21" s="157"/>
      <c r="L21" s="157"/>
      <c r="M21" s="157"/>
      <c r="O21" s="168"/>
      <c r="P21" s="168"/>
      <c r="Q21" s="168"/>
      <c r="R21" s="168"/>
      <c r="S21" s="216"/>
    </row>
    <row r="22" spans="1:19" ht="24" customHeight="1">
      <c r="A22" s="196"/>
      <c r="B22" s="196"/>
      <c r="C22" s="197"/>
      <c r="D22" s="157"/>
      <c r="E22" s="195"/>
      <c r="F22" s="157"/>
      <c r="G22" s="195"/>
      <c r="H22" s="195"/>
      <c r="I22" s="157"/>
      <c r="J22" s="157"/>
      <c r="K22" s="157"/>
      <c r="L22" s="157"/>
      <c r="M22" s="157"/>
      <c r="O22" s="168"/>
      <c r="P22" s="168"/>
      <c r="Q22" s="168"/>
      <c r="R22" s="168"/>
      <c r="S22" s="216"/>
    </row>
    <row r="23" spans="1:19" ht="24" customHeight="1">
      <c r="A23" s="338"/>
      <c r="B23" s="338"/>
      <c r="C23" s="198" t="s">
        <v>230</v>
      </c>
      <c r="E23" s="199"/>
      <c r="F23" s="200"/>
      <c r="H23" s="157"/>
      <c r="I23" s="201"/>
      <c r="J23" s="202"/>
      <c r="K23" s="201"/>
      <c r="L23" s="202"/>
      <c r="M23" s="201"/>
      <c r="N23" s="201"/>
      <c r="O23" s="169"/>
      <c r="P23" s="169"/>
      <c r="Q23" s="169"/>
      <c r="R23" s="168"/>
      <c r="S23" s="216"/>
    </row>
    <row r="24" spans="1:19" ht="24" customHeight="1">
      <c r="A24" s="203" t="s">
        <v>57</v>
      </c>
      <c r="B24" s="204"/>
      <c r="C24" s="329"/>
      <c r="D24" s="330"/>
      <c r="E24" s="322" t="s">
        <v>231</v>
      </c>
      <c r="F24" s="323"/>
      <c r="G24" s="323"/>
      <c r="H24" s="331"/>
      <c r="I24" s="331"/>
      <c r="J24" s="332"/>
      <c r="K24" s="205"/>
      <c r="L24" s="325"/>
      <c r="M24" s="326"/>
      <c r="N24" s="322" t="s">
        <v>232</v>
      </c>
      <c r="O24" s="323"/>
      <c r="P24" s="324"/>
      <c r="Q24" s="314"/>
      <c r="R24" s="315"/>
      <c r="S24" s="216"/>
    </row>
    <row r="25" spans="1:19" ht="24" customHeight="1">
      <c r="A25" s="203" t="s">
        <v>186</v>
      </c>
      <c r="B25" s="204"/>
      <c r="C25" s="329"/>
      <c r="D25" s="330"/>
      <c r="E25" s="322" t="s">
        <v>195</v>
      </c>
      <c r="F25" s="323"/>
      <c r="G25" s="323"/>
      <c r="H25" s="331"/>
      <c r="I25" s="331"/>
      <c r="J25" s="331"/>
      <c r="K25" s="206"/>
      <c r="L25" s="327"/>
      <c r="M25" s="328"/>
      <c r="N25" s="322" t="s">
        <v>233</v>
      </c>
      <c r="O25" s="323"/>
      <c r="P25" s="324"/>
      <c r="Q25" s="314"/>
      <c r="R25" s="315"/>
      <c r="S25" s="216"/>
    </row>
    <row r="26" spans="1:19" s="153" customFormat="1" ht="22.5" customHeight="1">
      <c r="A26" s="203" t="s">
        <v>289</v>
      </c>
      <c r="B26" s="204"/>
      <c r="C26" s="329"/>
      <c r="D26" s="330"/>
      <c r="E26" s="341"/>
      <c r="F26" s="341"/>
      <c r="G26" s="341"/>
      <c r="H26" s="342"/>
      <c r="I26" s="342"/>
      <c r="J26" s="342"/>
      <c r="K26" s="246"/>
      <c r="L26" s="343"/>
      <c r="M26" s="343"/>
      <c r="N26" s="341"/>
      <c r="O26" s="341"/>
      <c r="P26" s="341"/>
      <c r="Q26" s="344"/>
      <c r="R26" s="345"/>
      <c r="S26" s="216"/>
    </row>
    <row r="27" spans="1:19" s="150" customFormat="1" ht="22.5" customHeight="1">
      <c r="A27" s="154"/>
      <c r="B27" s="155"/>
      <c r="C27" s="155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6"/>
    </row>
    <row r="28" spans="1:19" s="150" customFormat="1" ht="15" customHeight="1">
      <c r="A28" s="154"/>
      <c r="B28" s="155"/>
      <c r="C28" s="155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6"/>
    </row>
    <row r="29" spans="1:19" s="150" customFormat="1" ht="15" customHeight="1">
      <c r="A29" s="214"/>
      <c r="B29" s="214"/>
      <c r="C29" s="217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6"/>
    </row>
    <row r="30" spans="1:19" ht="15" customHeight="1">
      <c r="A30" s="208" t="s">
        <v>63</v>
      </c>
      <c r="B30" s="209" t="s">
        <v>293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216"/>
    </row>
    <row r="31" spans="1:19" ht="15" customHeight="1">
      <c r="A31" s="208" t="s">
        <v>59</v>
      </c>
      <c r="B31" s="99" t="s">
        <v>64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216"/>
    </row>
    <row r="32" spans="1:19" ht="15" customHeight="1">
      <c r="A32" s="208" t="s">
        <v>60</v>
      </c>
      <c r="B32" s="99" t="s">
        <v>65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216"/>
    </row>
    <row r="33" spans="1:19" ht="15" customHeight="1">
      <c r="A33" s="208" t="s">
        <v>66</v>
      </c>
      <c r="B33" s="99" t="s">
        <v>67</v>
      </c>
      <c r="C33" s="99"/>
      <c r="D33" s="210"/>
      <c r="E33" s="210"/>
      <c r="F33" s="210"/>
      <c r="G33" s="210" t="s">
        <v>79</v>
      </c>
      <c r="H33" s="211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216"/>
    </row>
    <row r="34" spans="1:19" ht="12.75">
      <c r="A34" s="208" t="s">
        <v>61</v>
      </c>
      <c r="B34" s="99" t="s">
        <v>62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94"/>
      <c r="R34" s="99"/>
      <c r="S34" s="216"/>
    </row>
    <row r="35" spans="1:19" ht="12.75">
      <c r="A35" s="212" t="s">
        <v>78</v>
      </c>
      <c r="B35" s="209" t="s">
        <v>228</v>
      </c>
      <c r="C35" s="210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216"/>
    </row>
    <row r="36" spans="1:19" s="150" customFormat="1" ht="12.75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6"/>
    </row>
    <row r="37" spans="1:19" s="150" customFormat="1" ht="12.7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6"/>
    </row>
    <row r="38" spans="1:19" s="150" customFormat="1" ht="12.75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8" t="s">
        <v>58</v>
      </c>
      <c r="N38" s="214"/>
      <c r="O38" s="214"/>
      <c r="P38" s="214"/>
      <c r="Q38" s="214"/>
      <c r="R38" s="214"/>
      <c r="S38" s="216"/>
    </row>
    <row r="39" spans="1:19" s="150" customFormat="1" ht="12.75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6"/>
    </row>
    <row r="40" spans="1:19" s="150" customFormat="1" ht="12.75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6"/>
    </row>
    <row r="41" spans="1:19" s="150" customFormat="1" ht="12.75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6"/>
    </row>
    <row r="42" spans="1:19" s="150" customFormat="1" ht="12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6"/>
    </row>
    <row r="43" spans="1:19" s="150" customFormat="1" ht="12.75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6"/>
    </row>
    <row r="44" spans="1:19" s="150" customFormat="1" ht="12.75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6"/>
    </row>
    <row r="45" spans="1:19" s="150" customFormat="1" ht="12.75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6"/>
    </row>
    <row r="46" spans="1:19" s="150" customFormat="1" ht="12.75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6"/>
    </row>
    <row r="47" spans="1:19" s="150" customFormat="1" ht="12.75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6"/>
    </row>
    <row r="48" spans="1:19" s="150" customFormat="1" ht="12.7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6"/>
    </row>
    <row r="49" spans="1:19" s="150" customFormat="1" ht="12.75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6"/>
    </row>
    <row r="50" spans="1:19" s="150" customFormat="1" ht="12.75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6"/>
    </row>
    <row r="51" spans="1:19" s="150" customFormat="1" ht="12.75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6"/>
    </row>
    <row r="52" spans="1:19" s="150" customFormat="1" ht="12.75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6"/>
    </row>
    <row r="53" spans="1:19" s="150" customFormat="1" ht="12.75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6"/>
    </row>
    <row r="54" spans="1:19" s="150" customFormat="1" ht="12.75">
      <c r="A54" s="214"/>
      <c r="B54" s="214"/>
      <c r="C54" s="214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</row>
    <row r="55" spans="1:19" s="150" customFormat="1" ht="12.75">
      <c r="A55" s="214"/>
      <c r="B55" s="214"/>
      <c r="C55" s="214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</row>
    <row r="56" spans="1:3" ht="12.75">
      <c r="A56" s="207"/>
      <c r="B56" s="207"/>
      <c r="C56" s="207"/>
    </row>
    <row r="57" spans="1:3" ht="12.75">
      <c r="A57" s="207"/>
      <c r="B57" s="207"/>
      <c r="C57" s="207"/>
    </row>
    <row r="58" spans="1:3" ht="12.75">
      <c r="A58" s="207"/>
      <c r="B58" s="207"/>
      <c r="C58" s="207"/>
    </row>
    <row r="59" spans="1:3" ht="12.75">
      <c r="A59" s="207"/>
      <c r="B59" s="207"/>
      <c r="C59" s="207"/>
    </row>
    <row r="60" spans="1:3" ht="12.75">
      <c r="A60" s="207"/>
      <c r="B60" s="207"/>
      <c r="C60" s="207"/>
    </row>
  </sheetData>
  <sheetProtection sheet="1" objects="1" scenarios="1"/>
  <mergeCells count="23">
    <mergeCell ref="C26:D26"/>
    <mergeCell ref="E26:J26"/>
    <mergeCell ref="L26:M26"/>
    <mergeCell ref="N26:P26"/>
    <mergeCell ref="Q26:R26"/>
    <mergeCell ref="E25:J25"/>
    <mergeCell ref="C25:D25"/>
    <mergeCell ref="E24:J24"/>
    <mergeCell ref="A1:D2"/>
    <mergeCell ref="A21:B21"/>
    <mergeCell ref="A23:B23"/>
    <mergeCell ref="A20:B20"/>
    <mergeCell ref="C24:D24"/>
    <mergeCell ref="N1:R1"/>
    <mergeCell ref="Q24:R24"/>
    <mergeCell ref="Q25:R25"/>
    <mergeCell ref="C20:D20"/>
    <mergeCell ref="C21:D21"/>
    <mergeCell ref="M20:N20"/>
    <mergeCell ref="N25:P25"/>
    <mergeCell ref="N24:P24"/>
    <mergeCell ref="L24:M24"/>
    <mergeCell ref="L25:M25"/>
  </mergeCells>
  <printOptions/>
  <pageMargins left="0.31496062992125984" right="0.31496062992125984" top="0.35433070866141736" bottom="0.2755905511811024" header="0.2362204724409449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zoomScalePageLayoutView="0" workbookViewId="0" topLeftCell="A1">
      <selection activeCell="P6" sqref="P6"/>
    </sheetView>
  </sheetViews>
  <sheetFormatPr defaultColWidth="0" defaultRowHeight="12.75"/>
  <cols>
    <col min="1" max="1" width="10.28125" style="0" customWidth="1"/>
    <col min="2" max="2" width="6.7109375" style="0" customWidth="1"/>
    <col min="3" max="4" width="10.28125" style="0" customWidth="1"/>
    <col min="5" max="5" width="6.7109375" style="0" customWidth="1"/>
    <col min="6" max="7" width="10.28125" style="0" customWidth="1"/>
    <col min="8" max="8" width="6.7109375" style="0" customWidth="1"/>
    <col min="9" max="10" width="10.28125" style="0" customWidth="1"/>
    <col min="11" max="11" width="6.7109375" style="0" customWidth="1"/>
    <col min="12" max="13" width="10.28125" style="0" customWidth="1"/>
    <col min="14" max="14" width="6.7109375" style="0" customWidth="1"/>
    <col min="15" max="15" width="10.28125" style="0" customWidth="1"/>
    <col min="16" max="16" width="11.421875" style="1" customWidth="1"/>
    <col min="17" max="16384" width="0" style="0" hidden="1" customWidth="1"/>
  </cols>
  <sheetData>
    <row r="1" spans="1:15" ht="15.75">
      <c r="A1" s="248"/>
      <c r="B1" s="249"/>
      <c r="C1" s="249"/>
      <c r="D1" s="249"/>
      <c r="E1" s="249"/>
      <c r="F1" s="249"/>
      <c r="G1" s="250" t="s">
        <v>0</v>
      </c>
      <c r="H1" s="249"/>
      <c r="I1" s="249"/>
      <c r="J1" s="249"/>
      <c r="K1" s="276" t="s">
        <v>292</v>
      </c>
      <c r="L1" s="277"/>
      <c r="M1" s="277"/>
      <c r="N1" s="277"/>
      <c r="O1" s="278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9.5" customHeight="1" thickBot="1">
      <c r="A3" s="78" t="s">
        <v>47</v>
      </c>
      <c r="B3" s="79"/>
      <c r="C3" s="79"/>
      <c r="D3" s="78" t="s">
        <v>48</v>
      </c>
      <c r="E3" s="79"/>
      <c r="F3" s="80"/>
      <c r="G3" s="79" t="s">
        <v>49</v>
      </c>
      <c r="H3" s="79"/>
      <c r="I3" s="79"/>
      <c r="J3" s="78" t="s">
        <v>50</v>
      </c>
      <c r="K3" s="79"/>
      <c r="L3" s="80"/>
      <c r="M3" s="78" t="s">
        <v>51</v>
      </c>
      <c r="N3" s="79"/>
      <c r="O3" s="80"/>
    </row>
    <row r="4" spans="1:15" ht="19.5" customHeight="1" thickBot="1">
      <c r="A4" s="2" t="s">
        <v>40</v>
      </c>
      <c r="B4" s="3"/>
      <c r="C4" s="4"/>
      <c r="D4" s="2" t="s">
        <v>40</v>
      </c>
      <c r="E4" s="3"/>
      <c r="F4" s="4"/>
      <c r="G4" s="5" t="s">
        <v>40</v>
      </c>
      <c r="H4" s="3"/>
      <c r="I4" s="4"/>
      <c r="J4" s="2" t="s">
        <v>40</v>
      </c>
      <c r="K4" s="3"/>
      <c r="L4" s="4"/>
      <c r="M4" s="2" t="s">
        <v>40</v>
      </c>
      <c r="N4" s="3"/>
      <c r="O4" s="4"/>
    </row>
    <row r="5" spans="1:15" ht="19.5" customHeight="1" thickBot="1">
      <c r="A5" s="6" t="s">
        <v>41</v>
      </c>
      <c r="B5" s="7" t="s">
        <v>42</v>
      </c>
      <c r="C5" s="7" t="s">
        <v>56</v>
      </c>
      <c r="D5" s="6" t="s">
        <v>41</v>
      </c>
      <c r="E5" s="7" t="s">
        <v>42</v>
      </c>
      <c r="F5" s="8" t="s">
        <v>56</v>
      </c>
      <c r="G5" s="7" t="s">
        <v>41</v>
      </c>
      <c r="H5" s="7" t="s">
        <v>42</v>
      </c>
      <c r="I5" s="7" t="s">
        <v>56</v>
      </c>
      <c r="J5" s="6" t="s">
        <v>41</v>
      </c>
      <c r="K5" s="7" t="s">
        <v>42</v>
      </c>
      <c r="L5" s="8" t="s">
        <v>56</v>
      </c>
      <c r="M5" s="6" t="s">
        <v>41</v>
      </c>
      <c r="N5" s="7" t="s">
        <v>42</v>
      </c>
      <c r="O5" s="8" t="s">
        <v>56</v>
      </c>
    </row>
    <row r="6" spans="1:15" ht="21.75" customHeight="1">
      <c r="A6" s="9" t="s">
        <v>43</v>
      </c>
      <c r="B6" s="10"/>
      <c r="C6" s="11"/>
      <c r="D6" s="9" t="s">
        <v>43</v>
      </c>
      <c r="E6" s="10"/>
      <c r="F6" s="12"/>
      <c r="G6" s="9" t="s">
        <v>43</v>
      </c>
      <c r="H6" s="10"/>
      <c r="I6" s="11"/>
      <c r="J6" s="9" t="s">
        <v>43</v>
      </c>
      <c r="K6" s="10"/>
      <c r="L6" s="12"/>
      <c r="M6" s="9" t="s">
        <v>43</v>
      </c>
      <c r="N6" s="10"/>
      <c r="O6" s="12"/>
    </row>
    <row r="7" spans="1:15" ht="21.75" customHeight="1">
      <c r="A7" s="13"/>
      <c r="B7" s="10"/>
      <c r="C7" s="11"/>
      <c r="D7" s="13"/>
      <c r="E7" s="10"/>
      <c r="F7" s="12"/>
      <c r="G7" s="10"/>
      <c r="H7" s="10"/>
      <c r="I7" s="11"/>
      <c r="J7" s="13"/>
      <c r="K7" s="10"/>
      <c r="L7" s="12"/>
      <c r="M7" s="13"/>
      <c r="N7" s="10"/>
      <c r="O7" s="12"/>
    </row>
    <row r="8" spans="1:15" ht="21.75" customHeight="1">
      <c r="A8" s="13"/>
      <c r="B8" s="10"/>
      <c r="C8" s="11"/>
      <c r="D8" s="13"/>
      <c r="E8" s="10"/>
      <c r="F8" s="12"/>
      <c r="G8" s="10"/>
      <c r="H8" s="10"/>
      <c r="I8" s="11"/>
      <c r="J8" s="13"/>
      <c r="K8" s="10"/>
      <c r="L8" s="12"/>
      <c r="M8" s="13"/>
      <c r="N8" s="10"/>
      <c r="O8" s="12"/>
    </row>
    <row r="9" spans="1:15" ht="21.75" customHeight="1">
      <c r="A9" s="13"/>
      <c r="B9" s="10"/>
      <c r="C9" s="11"/>
      <c r="D9" s="13"/>
      <c r="E9" s="10"/>
      <c r="F9" s="12"/>
      <c r="G9" s="10"/>
      <c r="H9" s="10"/>
      <c r="I9" s="11"/>
      <c r="J9" s="13"/>
      <c r="K9" s="10"/>
      <c r="L9" s="12"/>
      <c r="M9" s="13"/>
      <c r="N9" s="10"/>
      <c r="O9" s="12"/>
    </row>
    <row r="10" spans="1:15" ht="21.75" customHeight="1">
      <c r="A10" s="13"/>
      <c r="B10" s="10"/>
      <c r="C10" s="11"/>
      <c r="D10" s="13"/>
      <c r="E10" s="10"/>
      <c r="F10" s="12"/>
      <c r="G10" s="10"/>
      <c r="H10" s="10"/>
      <c r="I10" s="11"/>
      <c r="J10" s="13"/>
      <c r="K10" s="10"/>
      <c r="L10" s="12"/>
      <c r="M10" s="13"/>
      <c r="N10" s="10"/>
      <c r="O10" s="12"/>
    </row>
    <row r="11" spans="1:15" ht="21.75" customHeight="1">
      <c r="A11" s="13"/>
      <c r="B11" s="10"/>
      <c r="C11" s="11"/>
      <c r="D11" s="13"/>
      <c r="E11" s="10"/>
      <c r="F11" s="12"/>
      <c r="G11" s="10"/>
      <c r="H11" s="10"/>
      <c r="I11" s="11"/>
      <c r="J11" s="13"/>
      <c r="K11" s="10"/>
      <c r="L11" s="12"/>
      <c r="M11" s="13"/>
      <c r="N11" s="10"/>
      <c r="O11" s="12"/>
    </row>
    <row r="12" spans="1:15" ht="21.75" customHeight="1">
      <c r="A12" s="13"/>
      <c r="B12" s="10"/>
      <c r="C12" s="11"/>
      <c r="D12" s="13"/>
      <c r="E12" s="10"/>
      <c r="F12" s="12"/>
      <c r="G12" s="10"/>
      <c r="H12" s="10"/>
      <c r="I12" s="11"/>
      <c r="J12" s="13"/>
      <c r="K12" s="10"/>
      <c r="L12" s="12"/>
      <c r="M12" s="13"/>
      <c r="N12" s="10"/>
      <c r="O12" s="12"/>
    </row>
    <row r="13" spans="1:15" ht="21.75" customHeight="1">
      <c r="A13" s="13"/>
      <c r="B13" s="10"/>
      <c r="C13" s="11"/>
      <c r="D13" s="13"/>
      <c r="E13" s="10"/>
      <c r="F13" s="12"/>
      <c r="G13" s="10"/>
      <c r="H13" s="10"/>
      <c r="I13" s="11"/>
      <c r="J13" s="13"/>
      <c r="K13" s="10"/>
      <c r="L13" s="12"/>
      <c r="M13" s="13"/>
      <c r="N13" s="10"/>
      <c r="O13" s="12"/>
    </row>
    <row r="14" spans="1:15" ht="21.75" customHeight="1">
      <c r="A14" s="13"/>
      <c r="B14" s="10"/>
      <c r="C14" s="11"/>
      <c r="D14" s="13"/>
      <c r="E14" s="10"/>
      <c r="F14" s="12"/>
      <c r="G14" s="10"/>
      <c r="H14" s="10"/>
      <c r="I14" s="11"/>
      <c r="J14" s="13"/>
      <c r="K14" s="10"/>
      <c r="L14" s="12"/>
      <c r="M14" s="13"/>
      <c r="N14" s="10"/>
      <c r="O14" s="12"/>
    </row>
    <row r="15" spans="1:15" ht="21.75" customHeight="1">
      <c r="A15" s="13"/>
      <c r="B15" s="10"/>
      <c r="C15" s="11"/>
      <c r="D15" s="13"/>
      <c r="E15" s="10"/>
      <c r="F15" s="12"/>
      <c r="G15" s="10"/>
      <c r="H15" s="10"/>
      <c r="I15" s="11"/>
      <c r="J15" s="13"/>
      <c r="K15" s="10"/>
      <c r="L15" s="12"/>
      <c r="M15" s="13"/>
      <c r="N15" s="10"/>
      <c r="O15" s="12"/>
    </row>
    <row r="16" spans="1:15" ht="21.75" customHeight="1">
      <c r="A16" s="13"/>
      <c r="B16" s="10"/>
      <c r="C16" s="11"/>
      <c r="D16" s="13"/>
      <c r="E16" s="10"/>
      <c r="F16" s="12"/>
      <c r="G16" s="10"/>
      <c r="H16" s="10"/>
      <c r="I16" s="11"/>
      <c r="J16" s="13"/>
      <c r="K16" s="10"/>
      <c r="L16" s="12"/>
      <c r="M16" s="13"/>
      <c r="N16" s="10"/>
      <c r="O16" s="12"/>
    </row>
    <row r="17" spans="1:15" ht="21.75" customHeight="1">
      <c r="A17" s="13"/>
      <c r="B17" s="10"/>
      <c r="C17" s="11"/>
      <c r="D17" s="13"/>
      <c r="E17" s="10"/>
      <c r="F17" s="12"/>
      <c r="G17" s="10"/>
      <c r="H17" s="10"/>
      <c r="I17" s="11"/>
      <c r="J17" s="13"/>
      <c r="K17" s="10"/>
      <c r="L17" s="12"/>
      <c r="M17" s="13"/>
      <c r="N17" s="10"/>
      <c r="O17" s="12"/>
    </row>
    <row r="18" spans="1:15" ht="21.75" customHeight="1">
      <c r="A18" s="13"/>
      <c r="B18" s="10"/>
      <c r="C18" s="11"/>
      <c r="D18" s="13"/>
      <c r="E18" s="10"/>
      <c r="F18" s="12"/>
      <c r="G18" s="10"/>
      <c r="H18" s="10"/>
      <c r="I18" s="11"/>
      <c r="J18" s="13"/>
      <c r="K18" s="10"/>
      <c r="L18" s="12"/>
      <c r="M18" s="13"/>
      <c r="N18" s="10"/>
      <c r="O18" s="12"/>
    </row>
    <row r="19" spans="1:15" ht="21.75" customHeight="1">
      <c r="A19" s="13"/>
      <c r="B19" s="10"/>
      <c r="C19" s="11"/>
      <c r="D19" s="13"/>
      <c r="E19" s="10"/>
      <c r="F19" s="12"/>
      <c r="G19" s="10"/>
      <c r="H19" s="10"/>
      <c r="I19" s="11"/>
      <c r="J19" s="13"/>
      <c r="K19" s="10"/>
      <c r="L19" s="12"/>
      <c r="M19" s="13"/>
      <c r="N19" s="10"/>
      <c r="O19" s="12"/>
    </row>
    <row r="20" spans="1:15" ht="21.75" customHeight="1">
      <c r="A20" s="13"/>
      <c r="B20" s="10"/>
      <c r="C20" s="11"/>
      <c r="D20" s="13"/>
      <c r="E20" s="10"/>
      <c r="F20" s="12"/>
      <c r="G20" s="10"/>
      <c r="H20" s="10"/>
      <c r="I20" s="11"/>
      <c r="J20" s="13"/>
      <c r="K20" s="10"/>
      <c r="L20" s="12"/>
      <c r="M20" s="13"/>
      <c r="N20" s="10"/>
      <c r="O20" s="12"/>
    </row>
    <row r="21" spans="1:15" ht="21.75" customHeight="1" thickBot="1">
      <c r="A21" s="14"/>
      <c r="B21" s="15"/>
      <c r="C21" s="16"/>
      <c r="D21" s="14"/>
      <c r="E21" s="15"/>
      <c r="F21" s="17" t="s">
        <v>58</v>
      </c>
      <c r="G21" s="10"/>
      <c r="H21" s="15"/>
      <c r="I21" s="16"/>
      <c r="J21" s="14"/>
      <c r="K21" s="15"/>
      <c r="L21" s="17"/>
      <c r="M21" s="14"/>
      <c r="N21" s="15"/>
      <c r="O21" s="17"/>
    </row>
    <row r="22" spans="1:15" ht="21.75" customHeight="1" thickBot="1">
      <c r="A22" s="18" t="s">
        <v>8</v>
      </c>
      <c r="B22" s="19">
        <f>+IF(SUM(B7:B21)=0,"",SUM(B7:B21))</f>
      </c>
      <c r="C22" s="20">
        <f>+IF(SUM(C7:C21)=0,"",SUM(C7:C21))</f>
      </c>
      <c r="D22" s="18" t="s">
        <v>8</v>
      </c>
      <c r="E22" s="19">
        <f>+IF(SUM(E7:E21)=0,"",SUM(E7:E21))</f>
      </c>
      <c r="F22" s="20">
        <f>+IF(SUM(F7:F21)=0,"",SUM(F7:F21))</f>
      </c>
      <c r="G22" s="18" t="s">
        <v>8</v>
      </c>
      <c r="H22" s="19">
        <f>+IF(SUM(H7:H21)=0,"",SUM(H7:H21))</f>
      </c>
      <c r="I22" s="20">
        <f>+IF(SUM(I7:I21)=0,"",SUM(I7:I21))</f>
      </c>
      <c r="J22" s="18" t="s">
        <v>8</v>
      </c>
      <c r="K22" s="19">
        <f>+IF(SUM(K7:K21)=0,"",SUM(K7:K21))</f>
      </c>
      <c r="L22" s="20">
        <f>+IF(SUM(L7:L21)=0,"",SUM(L7:L21))</f>
      </c>
      <c r="M22" s="18" t="s">
        <v>8</v>
      </c>
      <c r="N22" s="19">
        <f>+IF(SUM(N7:N21)=0,"",SUM(N7:N21))</f>
      </c>
      <c r="O22" s="20">
        <f>+IF(SUM(O7:O21)=0,"",SUM(O7:O21))</f>
      </c>
    </row>
    <row r="23" spans="1:15" ht="21.75" customHeight="1" thickBot="1">
      <c r="A23" s="21" t="s">
        <v>44</v>
      </c>
      <c r="B23" s="15"/>
      <c r="C23" s="16"/>
      <c r="D23" s="21" t="s">
        <v>44</v>
      </c>
      <c r="E23" s="15"/>
      <c r="F23" s="17"/>
      <c r="G23" s="21" t="s">
        <v>44</v>
      </c>
      <c r="H23" s="15"/>
      <c r="I23" s="16"/>
      <c r="J23" s="21" t="s">
        <v>44</v>
      </c>
      <c r="K23" s="15"/>
      <c r="L23" s="17"/>
      <c r="M23" s="21" t="s">
        <v>44</v>
      </c>
      <c r="N23" s="15"/>
      <c r="O23" s="17"/>
    </row>
    <row r="24" spans="1:15" ht="27.75" customHeight="1" thickBot="1">
      <c r="A24" s="22" t="s">
        <v>45</v>
      </c>
      <c r="B24" s="15"/>
      <c r="C24" s="16"/>
      <c r="D24" s="22" t="s">
        <v>45</v>
      </c>
      <c r="E24" s="15"/>
      <c r="F24" s="17"/>
      <c r="G24" s="22" t="s">
        <v>45</v>
      </c>
      <c r="H24" s="15"/>
      <c r="I24" s="16"/>
      <c r="J24" s="22" t="s">
        <v>45</v>
      </c>
      <c r="K24" s="15"/>
      <c r="L24" s="17"/>
      <c r="M24" s="22" t="s">
        <v>45</v>
      </c>
      <c r="N24" s="15"/>
      <c r="O24" s="17"/>
    </row>
    <row r="25" spans="1:15" ht="21.75" customHeight="1" thickBot="1">
      <c r="A25" s="18" t="s">
        <v>46</v>
      </c>
      <c r="B25" s="19">
        <f>+IF(B22="","",B6+B22-B23-B24)</f>
      </c>
      <c r="C25" s="20">
        <f>+IF(C22="","",C6+C22-C23-C24)</f>
      </c>
      <c r="D25" s="18" t="s">
        <v>46</v>
      </c>
      <c r="E25" s="19">
        <f>+IF(E22="","",E6+E22-E23-E24)</f>
      </c>
      <c r="F25" s="20">
        <f>+IF(F22="","",F6+F22-F23-F24)</f>
      </c>
      <c r="G25" s="18" t="s">
        <v>46</v>
      </c>
      <c r="H25" s="19">
        <f>+IF(H22="","",H6+H22-H23-H24)</f>
      </c>
      <c r="I25" s="20">
        <f>+IF(I22="","",I6+I22-I23-I24)</f>
      </c>
      <c r="J25" s="18" t="s">
        <v>46</v>
      </c>
      <c r="K25" s="19">
        <f>+IF(K22="","",K6+K22-K23-K24)</f>
      </c>
      <c r="L25" s="20">
        <f>+IF(L22="","",L6+L22-L23-L24)</f>
      </c>
      <c r="M25" s="18" t="s">
        <v>46</v>
      </c>
      <c r="N25" s="19">
        <f>+IF(N22="","",N6+N22-N23-N24)</f>
      </c>
      <c r="O25" s="20">
        <f>+IF(O22="","",O6+O22-O23-O24)</f>
      </c>
    </row>
    <row r="26" spans="1:15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</sheetData>
  <sheetProtection sheet="1" objects="1" scenarios="1"/>
  <mergeCells count="1">
    <mergeCell ref="K1:O1"/>
  </mergeCells>
  <printOptions/>
  <pageMargins left="0.1968503937007874" right="0.4724409448818898" top="0.5511811023622047" bottom="0.2362204724409449" header="0.5118110236220472" footer="0.1574803149606299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PageLayoutView="0" workbookViewId="0" topLeftCell="A1">
      <selection activeCell="P16" sqref="P16"/>
    </sheetView>
  </sheetViews>
  <sheetFormatPr defaultColWidth="0" defaultRowHeight="12.75"/>
  <cols>
    <col min="1" max="1" width="10.28125" style="0" customWidth="1"/>
    <col min="2" max="2" width="6.7109375" style="0" customWidth="1"/>
    <col min="3" max="4" width="10.28125" style="0" customWidth="1"/>
    <col min="5" max="5" width="6.7109375" style="0" customWidth="1"/>
    <col min="6" max="7" width="10.28125" style="0" customWidth="1"/>
    <col min="8" max="8" width="6.7109375" style="0" customWidth="1"/>
    <col min="9" max="10" width="10.28125" style="0" customWidth="1"/>
    <col min="11" max="11" width="6.7109375" style="0" customWidth="1"/>
    <col min="12" max="13" width="10.28125" style="0" customWidth="1"/>
    <col min="14" max="14" width="6.7109375" style="0" customWidth="1"/>
    <col min="15" max="15" width="10.28125" style="0" customWidth="1"/>
    <col min="16" max="16" width="11.421875" style="1" customWidth="1"/>
    <col min="17" max="16384" width="0" style="0" hidden="1" customWidth="1"/>
  </cols>
  <sheetData>
    <row r="1" spans="1:15" ht="15.75">
      <c r="A1" s="248"/>
      <c r="B1" s="249"/>
      <c r="C1" s="249"/>
      <c r="D1" s="249"/>
      <c r="E1" s="249"/>
      <c r="F1" s="249"/>
      <c r="G1" s="250" t="s">
        <v>0</v>
      </c>
      <c r="H1" s="249"/>
      <c r="I1" s="249"/>
      <c r="J1" s="249"/>
      <c r="K1" s="276" t="s">
        <v>292</v>
      </c>
      <c r="L1" s="277"/>
      <c r="M1" s="277"/>
      <c r="N1" s="277"/>
      <c r="O1" s="278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.75" customHeight="1">
      <c r="A3" s="346" t="s">
        <v>52</v>
      </c>
      <c r="B3" s="347"/>
      <c r="C3" s="348"/>
      <c r="D3" s="346" t="s">
        <v>53</v>
      </c>
      <c r="E3" s="347"/>
      <c r="F3" s="348"/>
      <c r="G3" s="81" t="s">
        <v>114</v>
      </c>
      <c r="H3" s="82"/>
      <c r="I3" s="83"/>
      <c r="J3" s="346" t="s">
        <v>54</v>
      </c>
      <c r="K3" s="347"/>
      <c r="L3" s="348"/>
      <c r="M3" s="346" t="s">
        <v>55</v>
      </c>
      <c r="N3" s="347"/>
      <c r="O3" s="348"/>
    </row>
    <row r="4" spans="1:15" ht="9.75" customHeight="1" thickBot="1">
      <c r="A4" s="352"/>
      <c r="B4" s="353"/>
      <c r="C4" s="354"/>
      <c r="D4" s="352"/>
      <c r="E4" s="353"/>
      <c r="F4" s="354"/>
      <c r="G4" s="86" t="s">
        <v>115</v>
      </c>
      <c r="H4" s="84"/>
      <c r="I4" s="85"/>
      <c r="J4" s="349"/>
      <c r="K4" s="350"/>
      <c r="L4" s="351"/>
      <c r="M4" s="349"/>
      <c r="N4" s="350"/>
      <c r="O4" s="351"/>
    </row>
    <row r="5" spans="1:15" ht="19.5" customHeight="1" thickBot="1">
      <c r="A5" s="76" t="s">
        <v>40</v>
      </c>
      <c r="B5" s="74"/>
      <c r="C5" s="75"/>
      <c r="D5" s="76" t="s">
        <v>40</v>
      </c>
      <c r="E5" s="74"/>
      <c r="F5" s="75"/>
      <c r="G5" s="77" t="s">
        <v>40</v>
      </c>
      <c r="H5" s="74"/>
      <c r="I5" s="75"/>
      <c r="J5" s="76" t="s">
        <v>40</v>
      </c>
      <c r="K5" s="74"/>
      <c r="L5" s="75"/>
      <c r="M5" s="76" t="s">
        <v>40</v>
      </c>
      <c r="N5" s="74"/>
      <c r="O5" s="75"/>
    </row>
    <row r="6" spans="1:15" ht="19.5" customHeight="1" thickBot="1">
      <c r="A6" s="6" t="s">
        <v>41</v>
      </c>
      <c r="B6" s="7" t="s">
        <v>42</v>
      </c>
      <c r="C6" s="7" t="s">
        <v>56</v>
      </c>
      <c r="D6" s="6" t="s">
        <v>41</v>
      </c>
      <c r="E6" s="7" t="s">
        <v>42</v>
      </c>
      <c r="F6" s="8" t="s">
        <v>56</v>
      </c>
      <c r="G6" s="7" t="s">
        <v>41</v>
      </c>
      <c r="H6" s="7" t="s">
        <v>42</v>
      </c>
      <c r="I6" s="7" t="s">
        <v>56</v>
      </c>
      <c r="J6" s="6" t="s">
        <v>41</v>
      </c>
      <c r="K6" s="7" t="s">
        <v>42</v>
      </c>
      <c r="L6" s="8" t="s">
        <v>56</v>
      </c>
      <c r="M6" s="6" t="s">
        <v>41</v>
      </c>
      <c r="N6" s="7" t="s">
        <v>42</v>
      </c>
      <c r="O6" s="8" t="s">
        <v>56</v>
      </c>
    </row>
    <row r="7" spans="1:15" ht="21.75" customHeight="1">
      <c r="A7" s="9" t="s">
        <v>43</v>
      </c>
      <c r="B7" s="10"/>
      <c r="C7" s="11"/>
      <c r="D7" s="9" t="s">
        <v>43</v>
      </c>
      <c r="E7" s="10"/>
      <c r="F7" s="12"/>
      <c r="G7" s="9" t="s">
        <v>43</v>
      </c>
      <c r="H7" s="10"/>
      <c r="I7" s="11"/>
      <c r="J7" s="9" t="s">
        <v>43</v>
      </c>
      <c r="K7" s="10"/>
      <c r="L7" s="12"/>
      <c r="M7" s="9" t="s">
        <v>43</v>
      </c>
      <c r="N7" s="10"/>
      <c r="O7" s="12"/>
    </row>
    <row r="8" spans="1:15" ht="21.75" customHeight="1">
      <c r="A8" s="13"/>
      <c r="B8" s="10"/>
      <c r="C8" s="11"/>
      <c r="D8" s="13"/>
      <c r="E8" s="10"/>
      <c r="F8" s="12"/>
      <c r="G8" s="10"/>
      <c r="H8" s="10"/>
      <c r="I8" s="11"/>
      <c r="J8" s="13"/>
      <c r="K8" s="10"/>
      <c r="L8" s="12"/>
      <c r="M8" s="13"/>
      <c r="N8" s="10"/>
      <c r="O8" s="12"/>
    </row>
    <row r="9" spans="1:15" ht="21.75" customHeight="1">
      <c r="A9" s="13"/>
      <c r="B9" s="10"/>
      <c r="C9" s="11"/>
      <c r="D9" s="13"/>
      <c r="E9" s="10"/>
      <c r="F9" s="12"/>
      <c r="G9" s="10"/>
      <c r="H9" s="10"/>
      <c r="I9" s="11"/>
      <c r="J9" s="13"/>
      <c r="K9" s="10"/>
      <c r="L9" s="12"/>
      <c r="M9" s="13"/>
      <c r="N9" s="10"/>
      <c r="O9" s="12"/>
    </row>
    <row r="10" spans="1:15" ht="21.75" customHeight="1">
      <c r="A10" s="13"/>
      <c r="B10" s="10"/>
      <c r="C10" s="11"/>
      <c r="D10" s="13"/>
      <c r="E10" s="10"/>
      <c r="F10" s="12"/>
      <c r="G10" s="10"/>
      <c r="H10" s="10"/>
      <c r="I10" s="11"/>
      <c r="J10" s="13"/>
      <c r="K10" s="10"/>
      <c r="L10" s="12"/>
      <c r="M10" s="13"/>
      <c r="N10" s="10"/>
      <c r="O10" s="12"/>
    </row>
    <row r="11" spans="1:15" ht="21.75" customHeight="1">
      <c r="A11" s="13"/>
      <c r="B11" s="10"/>
      <c r="C11" s="11"/>
      <c r="D11" s="13"/>
      <c r="E11" s="10"/>
      <c r="F11" s="12"/>
      <c r="G11" s="10"/>
      <c r="H11" s="10"/>
      <c r="I11" s="11"/>
      <c r="J11" s="13"/>
      <c r="K11" s="10"/>
      <c r="L11" s="12"/>
      <c r="M11" s="13"/>
      <c r="N11" s="10"/>
      <c r="O11" s="12"/>
    </row>
    <row r="12" spans="1:15" ht="21.75" customHeight="1">
      <c r="A12" s="13"/>
      <c r="B12" s="10"/>
      <c r="C12" s="11"/>
      <c r="D12" s="13"/>
      <c r="E12" s="10"/>
      <c r="F12" s="12"/>
      <c r="G12" s="10"/>
      <c r="H12" s="10"/>
      <c r="I12" s="11"/>
      <c r="J12" s="13"/>
      <c r="K12" s="10"/>
      <c r="L12" s="12"/>
      <c r="M12" s="13"/>
      <c r="N12" s="10"/>
      <c r="O12" s="12"/>
    </row>
    <row r="13" spans="1:15" ht="21.75" customHeight="1">
      <c r="A13" s="13"/>
      <c r="B13" s="10"/>
      <c r="C13" s="11"/>
      <c r="D13" s="13"/>
      <c r="E13" s="10"/>
      <c r="F13" s="12"/>
      <c r="G13" s="10"/>
      <c r="H13" s="10"/>
      <c r="I13" s="11"/>
      <c r="J13" s="13"/>
      <c r="K13" s="10"/>
      <c r="L13" s="12"/>
      <c r="M13" s="13"/>
      <c r="N13" s="10"/>
      <c r="O13" s="12"/>
    </row>
    <row r="14" spans="1:15" ht="21.75" customHeight="1">
      <c r="A14" s="13"/>
      <c r="B14" s="10"/>
      <c r="C14" s="11"/>
      <c r="D14" s="13"/>
      <c r="E14" s="10"/>
      <c r="F14" s="12"/>
      <c r="G14" s="10"/>
      <c r="H14" s="10"/>
      <c r="I14" s="11"/>
      <c r="J14" s="13"/>
      <c r="K14" s="10"/>
      <c r="L14" s="12"/>
      <c r="M14" s="13"/>
      <c r="N14" s="10"/>
      <c r="O14" s="12"/>
    </row>
    <row r="15" spans="1:15" ht="21.75" customHeight="1">
      <c r="A15" s="13"/>
      <c r="B15" s="10"/>
      <c r="C15" s="11"/>
      <c r="D15" s="13"/>
      <c r="E15" s="10"/>
      <c r="F15" s="12"/>
      <c r="G15" s="10"/>
      <c r="H15" s="10"/>
      <c r="I15" s="11"/>
      <c r="J15" s="13"/>
      <c r="K15" s="10"/>
      <c r="L15" s="12"/>
      <c r="M15" s="13"/>
      <c r="N15" s="10"/>
      <c r="O15" s="12"/>
    </row>
    <row r="16" spans="1:15" ht="21.75" customHeight="1">
      <c r="A16" s="13"/>
      <c r="B16" s="10"/>
      <c r="C16" s="11"/>
      <c r="D16" s="13"/>
      <c r="E16" s="10"/>
      <c r="F16" s="12"/>
      <c r="G16" s="10"/>
      <c r="H16" s="10"/>
      <c r="I16" s="11"/>
      <c r="J16" s="13"/>
      <c r="K16" s="10"/>
      <c r="L16" s="12"/>
      <c r="M16" s="13"/>
      <c r="N16" s="10"/>
      <c r="O16" s="12"/>
    </row>
    <row r="17" spans="1:15" ht="21.75" customHeight="1">
      <c r="A17" s="13"/>
      <c r="B17" s="10"/>
      <c r="C17" s="11"/>
      <c r="D17" s="13"/>
      <c r="E17" s="10"/>
      <c r="F17" s="12"/>
      <c r="G17" s="10"/>
      <c r="H17" s="10"/>
      <c r="I17" s="11"/>
      <c r="J17" s="13"/>
      <c r="K17" s="10"/>
      <c r="L17" s="12"/>
      <c r="M17" s="13"/>
      <c r="N17" s="10"/>
      <c r="O17" s="12"/>
    </row>
    <row r="18" spans="1:15" ht="21.75" customHeight="1">
      <c r="A18" s="13"/>
      <c r="B18" s="10"/>
      <c r="C18" s="11"/>
      <c r="D18" s="13"/>
      <c r="E18" s="10"/>
      <c r="F18" s="12"/>
      <c r="G18" s="10"/>
      <c r="H18" s="10"/>
      <c r="I18" s="11"/>
      <c r="J18" s="13"/>
      <c r="K18" s="10"/>
      <c r="L18" s="12"/>
      <c r="M18" s="13"/>
      <c r="N18" s="10"/>
      <c r="O18" s="12"/>
    </row>
    <row r="19" spans="1:15" ht="21.75" customHeight="1">
      <c r="A19" s="13"/>
      <c r="B19" s="10"/>
      <c r="C19" s="11"/>
      <c r="D19" s="13"/>
      <c r="E19" s="10"/>
      <c r="F19" s="12"/>
      <c r="G19" s="10"/>
      <c r="H19" s="10"/>
      <c r="I19" s="11"/>
      <c r="J19" s="13"/>
      <c r="K19" s="10"/>
      <c r="L19" s="12"/>
      <c r="M19" s="13"/>
      <c r="N19" s="10"/>
      <c r="O19" s="12"/>
    </row>
    <row r="20" spans="1:15" ht="21.75" customHeight="1">
      <c r="A20" s="13"/>
      <c r="B20" s="10"/>
      <c r="C20" s="11"/>
      <c r="D20" s="13"/>
      <c r="E20" s="10"/>
      <c r="F20" s="12"/>
      <c r="G20" s="10"/>
      <c r="H20" s="10"/>
      <c r="I20" s="11"/>
      <c r="J20" s="13"/>
      <c r="K20" s="10"/>
      <c r="L20" s="12"/>
      <c r="M20" s="13"/>
      <c r="N20" s="10"/>
      <c r="O20" s="12"/>
    </row>
    <row r="21" spans="1:15" ht="21.75" customHeight="1">
      <c r="A21" s="13"/>
      <c r="B21" s="10"/>
      <c r="C21" s="11"/>
      <c r="D21" s="13"/>
      <c r="E21" s="10"/>
      <c r="F21" s="12"/>
      <c r="G21" s="10"/>
      <c r="H21" s="10"/>
      <c r="I21" s="11"/>
      <c r="J21" s="13"/>
      <c r="K21" s="10"/>
      <c r="L21" s="12"/>
      <c r="M21" s="13"/>
      <c r="N21" s="10"/>
      <c r="O21" s="12"/>
    </row>
    <row r="22" spans="1:15" ht="21.75" customHeight="1" thickBot="1">
      <c r="A22" s="14"/>
      <c r="B22" s="15"/>
      <c r="C22" s="16"/>
      <c r="D22" s="14"/>
      <c r="E22" s="15"/>
      <c r="F22" s="17"/>
      <c r="G22" s="15"/>
      <c r="H22" s="15"/>
      <c r="I22" s="16"/>
      <c r="J22" s="14"/>
      <c r="K22" s="15"/>
      <c r="L22" s="17"/>
      <c r="M22" s="14"/>
      <c r="N22" s="15"/>
      <c r="O22" s="17"/>
    </row>
    <row r="23" spans="1:15" ht="21.75" customHeight="1" thickBot="1">
      <c r="A23" s="18" t="s">
        <v>8</v>
      </c>
      <c r="B23" s="19">
        <f>+IF(SUM(B8:B22)=0,"",SUM(B8:B22))</f>
      </c>
      <c r="C23" s="20">
        <f>+IF(SUM(C8:C22)=0,"",SUM(C8:C22))</f>
      </c>
      <c r="D23" s="18" t="s">
        <v>8</v>
      </c>
      <c r="E23" s="19">
        <f>+IF(SUM(E8:E22)=0,"",SUM(E8:E22))</f>
      </c>
      <c r="F23" s="20">
        <f>+IF(SUM(F8:F22)=0,"",SUM(F8:F22))</f>
      </c>
      <c r="G23" s="18" t="s">
        <v>8</v>
      </c>
      <c r="H23" s="19">
        <f>+IF(SUM(H8:H22)=0,"",SUM(H8:H22))</f>
      </c>
      <c r="I23" s="20">
        <f>+IF(SUM(I8:I22)=0,"",SUM(I8:I22))</f>
      </c>
      <c r="J23" s="18" t="s">
        <v>8</v>
      </c>
      <c r="K23" s="19">
        <f>+IF(SUM(K8:K22)=0,"",SUM(K8:K22))</f>
      </c>
      <c r="L23" s="20">
        <f>+IF(SUM(L8:L22)=0,"",SUM(L8:L22))</f>
      </c>
      <c r="M23" s="18" t="s">
        <v>8</v>
      </c>
      <c r="N23" s="19">
        <f>+IF(SUM(N8:N22)=0,"",SUM(N8:N22))</f>
      </c>
      <c r="O23" s="20">
        <f>+IF(SUM(O8:O22)=0,"",SUM(O8:O22))</f>
      </c>
    </row>
    <row r="24" spans="1:15" ht="21.75" customHeight="1" thickBot="1">
      <c r="A24" s="21" t="s">
        <v>44</v>
      </c>
      <c r="B24" s="15"/>
      <c r="C24" s="16"/>
      <c r="D24" s="21" t="s">
        <v>44</v>
      </c>
      <c r="E24" s="15"/>
      <c r="F24" s="17"/>
      <c r="G24" s="21" t="s">
        <v>44</v>
      </c>
      <c r="H24" s="15"/>
      <c r="I24" s="16"/>
      <c r="J24" s="21" t="s">
        <v>44</v>
      </c>
      <c r="K24" s="15"/>
      <c r="L24" s="17"/>
      <c r="M24" s="21" t="s">
        <v>44</v>
      </c>
      <c r="N24" s="15"/>
      <c r="O24" s="17"/>
    </row>
    <row r="25" spans="1:15" ht="24.75" customHeight="1" thickBot="1">
      <c r="A25" s="22" t="s">
        <v>45</v>
      </c>
      <c r="B25" s="15"/>
      <c r="C25" s="16"/>
      <c r="D25" s="22" t="s">
        <v>45</v>
      </c>
      <c r="E25" s="15"/>
      <c r="F25" s="17"/>
      <c r="G25" s="22" t="s">
        <v>45</v>
      </c>
      <c r="H25" s="15"/>
      <c r="I25" s="16"/>
      <c r="J25" s="22" t="s">
        <v>45</v>
      </c>
      <c r="K25" s="15"/>
      <c r="L25" s="17"/>
      <c r="M25" s="22" t="s">
        <v>45</v>
      </c>
      <c r="N25" s="15"/>
      <c r="O25" s="17"/>
    </row>
    <row r="26" spans="1:15" ht="21.75" customHeight="1" thickBot="1">
      <c r="A26" s="18" t="s">
        <v>46</v>
      </c>
      <c r="B26" s="19">
        <f>IF(B23="","",+B7+B23-B24-B25)</f>
      </c>
      <c r="C26" s="20">
        <f>IF(C23="","",+C7+C23-C24-C25)</f>
      </c>
      <c r="D26" s="18" t="s">
        <v>46</v>
      </c>
      <c r="E26" s="19">
        <f>IF(E23="","",+E7+E23-E24-E25)</f>
      </c>
      <c r="F26" s="20">
        <f>IF(F23="","",+F7+F23-F24-F25)</f>
      </c>
      <c r="G26" s="18" t="s">
        <v>46</v>
      </c>
      <c r="H26" s="19">
        <f>IF(H23="","",+H7+H23-H24-H25)</f>
      </c>
      <c r="I26" s="20">
        <f>IF(I23="","",+I7+I23-I24-I25)</f>
      </c>
      <c r="J26" s="18" t="s">
        <v>46</v>
      </c>
      <c r="K26" s="19">
        <f>IF(K23="","",+K7+K23-K24-K25)</f>
      </c>
      <c r="L26" s="20">
        <f>IF(L23="","",+L7+L23-L24-L25)</f>
      </c>
      <c r="M26" s="18" t="s">
        <v>46</v>
      </c>
      <c r="N26" s="19">
        <f>IF(N23="","",+N7+N23-N24-N25)</f>
      </c>
      <c r="O26" s="20">
        <f>IF(O23="","",+O7+O23-O24-O25)</f>
      </c>
    </row>
    <row r="27" spans="1:15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</sheetData>
  <sheetProtection sheet="1" objects="1" scenarios="1"/>
  <mergeCells count="5">
    <mergeCell ref="M3:O4"/>
    <mergeCell ref="A3:C4"/>
    <mergeCell ref="D3:F4"/>
    <mergeCell ref="J3:L4"/>
    <mergeCell ref="K1:O1"/>
  </mergeCells>
  <printOptions/>
  <pageMargins left="0.16" right="0.46" top="0.49" bottom="0.14" header="0.36" footer="0.511811023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PageLayoutView="0" workbookViewId="0" topLeftCell="A3">
      <selection activeCell="O11" sqref="O11"/>
    </sheetView>
  </sheetViews>
  <sheetFormatPr defaultColWidth="0" defaultRowHeight="12.75"/>
  <cols>
    <col min="1" max="1" width="10.28125" style="0" customWidth="1"/>
    <col min="2" max="2" width="6.7109375" style="0" customWidth="1"/>
    <col min="3" max="4" width="10.28125" style="0" customWidth="1"/>
    <col min="5" max="5" width="6.7109375" style="0" customWidth="1"/>
    <col min="6" max="7" width="10.28125" style="0" customWidth="1"/>
    <col min="8" max="8" width="6.7109375" style="0" customWidth="1"/>
    <col min="9" max="10" width="10.28125" style="0" customWidth="1"/>
    <col min="11" max="11" width="6.7109375" style="0" customWidth="1"/>
    <col min="12" max="13" width="10.28125" style="0" customWidth="1"/>
    <col min="14" max="14" width="23.7109375" style="0" customWidth="1"/>
    <col min="15" max="15" width="10.28125" style="0" customWidth="1"/>
    <col min="16" max="16" width="11.421875" style="1" hidden="1" customWidth="1"/>
    <col min="17" max="16384" width="0" style="0" hidden="1" customWidth="1"/>
  </cols>
  <sheetData>
    <row r="1" spans="1:15" ht="15.75">
      <c r="A1" s="248"/>
      <c r="B1" s="249"/>
      <c r="C1" s="249"/>
      <c r="D1" s="249"/>
      <c r="E1" s="249"/>
      <c r="F1" s="249"/>
      <c r="G1" s="250" t="s">
        <v>0</v>
      </c>
      <c r="H1" s="249"/>
      <c r="I1" s="249"/>
      <c r="J1" s="249"/>
      <c r="K1" s="276" t="s">
        <v>292</v>
      </c>
      <c r="L1" s="277"/>
      <c r="M1" s="277"/>
      <c r="N1" s="277"/>
      <c r="O1" s="278"/>
    </row>
    <row r="2" s="1" customFormat="1" ht="12.75"/>
    <row r="3" spans="1:14" s="1" customFormat="1" ht="19.5" customHeight="1">
      <c r="A3" s="251" t="s">
        <v>294</v>
      </c>
      <c r="B3" s="252"/>
      <c r="C3" s="253"/>
      <c r="D3" s="253"/>
      <c r="E3" s="355"/>
      <c r="F3" s="355"/>
      <c r="G3" s="355"/>
      <c r="H3" s="355"/>
      <c r="I3" s="247"/>
      <c r="J3" s="255"/>
      <c r="K3" s="256"/>
      <c r="L3" s="247"/>
      <c r="M3" s="356"/>
      <c r="N3" s="356"/>
    </row>
    <row r="4" spans="1:14" s="1" customFormat="1" ht="9.75" customHeight="1" thickBot="1">
      <c r="A4" s="258"/>
      <c r="B4" s="253"/>
      <c r="C4" s="253"/>
      <c r="D4" s="253"/>
      <c r="E4" s="355"/>
      <c r="F4" s="355"/>
      <c r="G4" s="355"/>
      <c r="H4" s="355"/>
      <c r="I4" s="247"/>
      <c r="J4" s="255"/>
      <c r="K4" s="256"/>
      <c r="L4" s="247"/>
      <c r="M4" s="257"/>
      <c r="N4" s="257"/>
    </row>
    <row r="5" spans="1:14" s="1" customFormat="1" ht="19.5" customHeight="1" thickBot="1">
      <c r="A5" s="259" t="s">
        <v>295</v>
      </c>
      <c r="B5" s="260"/>
      <c r="C5" s="260"/>
      <c r="D5" s="260"/>
      <c r="E5" s="254"/>
      <c r="F5" s="254"/>
      <c r="G5" s="254"/>
      <c r="H5" s="373"/>
      <c r="I5" s="374"/>
      <c r="J5" s="375"/>
      <c r="K5" s="376"/>
      <c r="L5" s="376"/>
      <c r="M5" s="376"/>
      <c r="N5" s="377"/>
    </row>
    <row r="6" spans="1:14" s="1" customFormat="1" ht="19.5" customHeight="1" thickBot="1">
      <c r="A6" s="259" t="s">
        <v>296</v>
      </c>
      <c r="B6" s="260"/>
      <c r="C6" s="260"/>
      <c r="D6" s="260"/>
      <c r="E6" s="254"/>
      <c r="F6" s="254"/>
      <c r="G6" s="254"/>
      <c r="H6" s="373"/>
      <c r="I6" s="374"/>
      <c r="J6" s="375"/>
      <c r="K6" s="376"/>
      <c r="L6" s="376"/>
      <c r="M6" s="376"/>
      <c r="N6" s="377"/>
    </row>
    <row r="7" spans="1:14" s="1" customFormat="1" ht="21.75" customHeight="1">
      <c r="A7" s="378"/>
      <c r="B7" s="379"/>
      <c r="C7" s="379"/>
      <c r="D7" s="379"/>
      <c r="E7" s="380"/>
      <c r="F7" s="380"/>
      <c r="G7" s="380"/>
      <c r="H7" s="380"/>
      <c r="I7" s="381"/>
      <c r="J7" s="382"/>
      <c r="K7" s="383"/>
      <c r="L7" s="381"/>
      <c r="M7" s="384"/>
      <c r="N7" s="384"/>
    </row>
    <row r="8" spans="1:14" s="1" customFormat="1" ht="21.75" customHeight="1" thickBot="1">
      <c r="A8" s="378"/>
      <c r="B8" s="379"/>
      <c r="C8" s="379"/>
      <c r="D8" s="379"/>
      <c r="E8" s="385"/>
      <c r="F8" s="385"/>
      <c r="G8" s="385"/>
      <c r="H8" s="357" t="s">
        <v>297</v>
      </c>
      <c r="I8" s="358"/>
      <c r="J8" s="358"/>
      <c r="K8" s="358"/>
      <c r="L8" s="358"/>
      <c r="M8" s="358"/>
      <c r="N8" s="358"/>
    </row>
    <row r="9" spans="1:14" s="1" customFormat="1" ht="21.75" customHeight="1" thickBot="1">
      <c r="A9" s="261" t="s">
        <v>298</v>
      </c>
      <c r="B9" s="262"/>
      <c r="C9" s="263"/>
      <c r="D9" s="263"/>
      <c r="E9" s="263"/>
      <c r="F9" s="263"/>
      <c r="G9" s="263"/>
      <c r="H9" s="373"/>
      <c r="I9" s="374"/>
      <c r="J9" s="375"/>
      <c r="K9" s="376"/>
      <c r="L9" s="376"/>
      <c r="M9" s="376"/>
      <c r="N9" s="377"/>
    </row>
    <row r="10" spans="1:14" s="1" customFormat="1" ht="21.75" customHeight="1" thickBot="1">
      <c r="A10" s="264" t="s">
        <v>299</v>
      </c>
      <c r="B10" s="265"/>
      <c r="C10" s="266"/>
      <c r="D10" s="267"/>
      <c r="E10" s="267"/>
      <c r="F10" s="267"/>
      <c r="G10" s="267"/>
      <c r="H10" s="373"/>
      <c r="I10" s="374"/>
      <c r="J10" s="375"/>
      <c r="K10" s="376"/>
      <c r="L10" s="376"/>
      <c r="M10" s="376"/>
      <c r="N10" s="377"/>
    </row>
    <row r="11" spans="1:14" s="1" customFormat="1" ht="21.75" customHeight="1" thickBot="1">
      <c r="A11" s="268" t="s">
        <v>300</v>
      </c>
      <c r="B11" s="265"/>
      <c r="C11" s="265"/>
      <c r="D11" s="269"/>
      <c r="E11" s="269"/>
      <c r="F11" s="269"/>
      <c r="G11" s="269"/>
      <c r="H11" s="373"/>
      <c r="I11" s="374"/>
      <c r="J11" s="375"/>
      <c r="K11" s="376"/>
      <c r="L11" s="376"/>
      <c r="M11" s="376"/>
      <c r="N11" s="377"/>
    </row>
    <row r="12" spans="1:14" s="1" customFormat="1" ht="21.75" customHeight="1" thickBot="1">
      <c r="A12" s="270" t="s">
        <v>301</v>
      </c>
      <c r="B12" s="265"/>
      <c r="C12" s="265"/>
      <c r="D12" s="269"/>
      <c r="E12" s="269"/>
      <c r="F12" s="269"/>
      <c r="G12" s="271"/>
      <c r="H12" s="386"/>
      <c r="I12" s="374"/>
      <c r="J12" s="375"/>
      <c r="K12" s="376"/>
      <c r="L12" s="376"/>
      <c r="M12" s="376"/>
      <c r="N12" s="377"/>
    </row>
    <row r="13" spans="1:14" s="1" customFormat="1" ht="21.75" customHeight="1" thickBot="1">
      <c r="A13" s="270" t="s">
        <v>302</v>
      </c>
      <c r="B13" s="265"/>
      <c r="C13" s="265"/>
      <c r="D13" s="269"/>
      <c r="E13" s="269"/>
      <c r="F13" s="269"/>
      <c r="G13" s="271"/>
      <c r="H13" s="386"/>
      <c r="I13" s="374"/>
      <c r="J13" s="375"/>
      <c r="K13" s="376"/>
      <c r="L13" s="376"/>
      <c r="M13" s="376"/>
      <c r="N13" s="377"/>
    </row>
    <row r="14" spans="1:14" s="1" customFormat="1" ht="21.75" customHeight="1" thickBot="1">
      <c r="A14" s="270" t="s">
        <v>303</v>
      </c>
      <c r="B14" s="265"/>
      <c r="C14" s="265"/>
      <c r="D14" s="269"/>
      <c r="E14" s="269"/>
      <c r="F14" s="269"/>
      <c r="G14" s="271"/>
      <c r="H14" s="386"/>
      <c r="I14" s="374"/>
      <c r="J14" s="375"/>
      <c r="K14" s="376"/>
      <c r="L14" s="376"/>
      <c r="M14" s="376"/>
      <c r="N14" s="377"/>
    </row>
    <row r="15" spans="1:14" s="1" customFormat="1" ht="21.75" customHeight="1" thickBot="1">
      <c r="A15" s="270" t="s">
        <v>304</v>
      </c>
      <c r="B15" s="265"/>
      <c r="C15" s="265"/>
      <c r="D15" s="269"/>
      <c r="E15" s="269"/>
      <c r="F15" s="269"/>
      <c r="G15" s="271"/>
      <c r="H15" s="386"/>
      <c r="I15" s="374"/>
      <c r="J15" s="375"/>
      <c r="K15" s="376"/>
      <c r="L15" s="376"/>
      <c r="M15" s="376"/>
      <c r="N15" s="377"/>
    </row>
    <row r="16" spans="1:14" s="1" customFormat="1" ht="21.75" customHeight="1" thickBot="1">
      <c r="A16" s="270" t="s">
        <v>305</v>
      </c>
      <c r="B16" s="265"/>
      <c r="C16" s="265"/>
      <c r="D16" s="269"/>
      <c r="E16" s="269"/>
      <c r="F16" s="269"/>
      <c r="G16" s="271"/>
      <c r="H16" s="386"/>
      <c r="I16" s="374"/>
      <c r="J16" s="375"/>
      <c r="K16" s="376"/>
      <c r="L16" s="376"/>
      <c r="M16" s="376"/>
      <c r="N16" s="377"/>
    </row>
    <row r="17" spans="1:14" s="1" customFormat="1" ht="21.75" customHeight="1" thickBot="1">
      <c r="A17" s="270" t="s">
        <v>306</v>
      </c>
      <c r="B17" s="265"/>
      <c r="C17" s="265"/>
      <c r="D17" s="269"/>
      <c r="E17" s="269"/>
      <c r="F17" s="269"/>
      <c r="G17" s="271"/>
      <c r="H17" s="386"/>
      <c r="I17" s="374"/>
      <c r="J17" s="375"/>
      <c r="K17" s="376"/>
      <c r="L17" s="376"/>
      <c r="M17" s="376"/>
      <c r="N17" s="377"/>
    </row>
    <row r="18" spans="1:14" s="1" customFormat="1" ht="21.75" customHeight="1" thickBot="1">
      <c r="A18" s="272" t="s">
        <v>307</v>
      </c>
      <c r="B18" s="273"/>
      <c r="C18" s="273"/>
      <c r="D18" s="274"/>
      <c r="E18" s="274"/>
      <c r="F18" s="274"/>
      <c r="G18" s="275"/>
      <c r="H18" s="386"/>
      <c r="I18" s="374"/>
      <c r="J18" s="375"/>
      <c r="K18" s="376"/>
      <c r="L18" s="376"/>
      <c r="M18" s="376"/>
      <c r="N18" s="377"/>
    </row>
    <row r="19" spans="1:14" s="1" customFormat="1" ht="21.75" customHeight="1" thickBot="1">
      <c r="A19" s="359" t="s">
        <v>114</v>
      </c>
      <c r="B19" s="253"/>
      <c r="C19" s="253"/>
      <c r="D19" s="360"/>
      <c r="E19" s="360"/>
      <c r="F19" s="360"/>
      <c r="G19" s="361"/>
      <c r="H19" s="386"/>
      <c r="I19" s="374"/>
      <c r="J19" s="375"/>
      <c r="K19" s="376"/>
      <c r="L19" s="376"/>
      <c r="M19" s="376"/>
      <c r="N19" s="377"/>
    </row>
    <row r="20" spans="1:14" s="1" customFormat="1" ht="177" customHeight="1" thickBot="1">
      <c r="A20" s="387"/>
      <c r="B20" s="388"/>
      <c r="C20" s="388"/>
      <c r="D20" s="389"/>
      <c r="E20" s="389"/>
      <c r="F20" s="389"/>
      <c r="G20" s="389"/>
      <c r="H20" s="386"/>
      <c r="I20" s="374"/>
      <c r="J20" s="375"/>
      <c r="K20" s="376"/>
      <c r="L20" s="376"/>
      <c r="M20" s="376"/>
      <c r="N20" s="377"/>
    </row>
    <row r="21" s="1" customFormat="1" ht="21.75" customHeight="1"/>
    <row r="22" s="1" customFormat="1" ht="21.75" customHeight="1"/>
    <row r="23" s="1" customFormat="1" ht="21.75" customHeight="1"/>
    <row r="24" s="1" customFormat="1" ht="21.75" customHeight="1"/>
    <row r="25" s="1" customFormat="1" ht="24.75" customHeight="1"/>
    <row r="26" s="1" customFormat="1" ht="21.75" customHeight="1"/>
    <row r="27" s="1" customFormat="1" ht="21.75" customHeight="1"/>
    <row r="28" s="1" customFormat="1" ht="21.75" customHeight="1"/>
    <row r="29" s="1" customFormat="1" ht="19.5" customHeight="1"/>
    <row r="30" s="1" customFormat="1" ht="19.5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</sheetData>
  <sheetProtection sheet="1"/>
  <mergeCells count="6">
    <mergeCell ref="E7:H7"/>
    <mergeCell ref="H8:N8"/>
    <mergeCell ref="K1:O1"/>
    <mergeCell ref="E3:H3"/>
    <mergeCell ref="M3:N3"/>
    <mergeCell ref="E4:H4"/>
  </mergeCells>
  <printOptions/>
  <pageMargins left="0.15748031496062992" right="0.4724409448818898" top="0.4724409448818898" bottom="0.15748031496062992" header="0.35433070866141736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Butmeyer</dc:creator>
  <cp:keywords/>
  <dc:description/>
  <cp:lastModifiedBy>Johannes Butmeyer</cp:lastModifiedBy>
  <cp:lastPrinted>2022-09-20T10:43:18Z</cp:lastPrinted>
  <dcterms:created xsi:type="dcterms:W3CDTF">2003-11-14T12:08:55Z</dcterms:created>
  <dcterms:modified xsi:type="dcterms:W3CDTF">2022-09-20T10:52:45Z</dcterms:modified>
  <cp:category/>
  <cp:version/>
  <cp:contentType/>
  <cp:contentStatus/>
</cp:coreProperties>
</file>